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LeshenkoYV\Desktop\"/>
    </mc:Choice>
  </mc:AlternateContent>
  <bookViews>
    <workbookView xWindow="0" yWindow="0" windowWidth="28800" windowHeight="11730" tabRatio="639"/>
  </bookViews>
  <sheets>
    <sheet name="2 Объем трудозатрат и стоимости" sheetId="1" r:id="rId1"/>
  </sheets>
  <definedNames>
    <definedName name="_xlnm.Print_Titles" localSheetId="0">'2 Объем трудозатрат и стоимости'!$7:$9</definedName>
    <definedName name="_xlnm.Print_Area" localSheetId="0">'2 Объем трудозатрат и стоимости'!$A$1:$AN$74</definedName>
  </definedNames>
  <calcPr calcId="162913"/>
</workbook>
</file>

<file path=xl/calcChain.xml><?xml version="1.0" encoding="utf-8"?>
<calcChain xmlns="http://schemas.openxmlformats.org/spreadsheetml/2006/main">
  <c r="AC31" i="1" l="1"/>
  <c r="AK31" i="1"/>
  <c r="AK21" i="1"/>
  <c r="AC64" i="1"/>
  <c r="AC63" i="1"/>
  <c r="AC62" i="1"/>
  <c r="AC61" i="1"/>
  <c r="AC60" i="1"/>
  <c r="AN60" i="1" s="1"/>
  <c r="AC59" i="1"/>
  <c r="AC58" i="1"/>
  <c r="AC57" i="1"/>
  <c r="AC56" i="1"/>
  <c r="AC55" i="1"/>
  <c r="AC54" i="1"/>
  <c r="AC53" i="1"/>
  <c r="AC52" i="1"/>
  <c r="AC51" i="1"/>
  <c r="AC49" i="1"/>
  <c r="AC48" i="1"/>
  <c r="AC47" i="1"/>
  <c r="AC46" i="1"/>
  <c r="AC45" i="1"/>
  <c r="AC44" i="1"/>
  <c r="AC43" i="1"/>
  <c r="AC42" i="1"/>
  <c r="AC41" i="1"/>
  <c r="AC40" i="1"/>
  <c r="AC39" i="1"/>
  <c r="AC38" i="1"/>
  <c r="AC37" i="1"/>
  <c r="AC36" i="1"/>
  <c r="AC35" i="1"/>
  <c r="AC34" i="1"/>
  <c r="AC29" i="1"/>
  <c r="AC28" i="1"/>
  <c r="AC27" i="1"/>
  <c r="AC26" i="1"/>
  <c r="AC24" i="1"/>
  <c r="AC23" i="1"/>
  <c r="AC22" i="1"/>
  <c r="AC21" i="1"/>
  <c r="AK64" i="1"/>
  <c r="AK63" i="1"/>
  <c r="AK62" i="1"/>
  <c r="AK61" i="1"/>
  <c r="AK60" i="1"/>
  <c r="AK59" i="1"/>
  <c r="AK58" i="1"/>
  <c r="AK57" i="1"/>
  <c r="AK56" i="1"/>
  <c r="AK55" i="1"/>
  <c r="AK54" i="1"/>
  <c r="AK53" i="1"/>
  <c r="AK52" i="1"/>
  <c r="AK51" i="1"/>
  <c r="AK50" i="1"/>
  <c r="AK49" i="1"/>
  <c r="AK48" i="1"/>
  <c r="AK47" i="1"/>
  <c r="AK46" i="1"/>
  <c r="AK45" i="1"/>
  <c r="AK44" i="1"/>
  <c r="AK43" i="1"/>
  <c r="AK42" i="1"/>
  <c r="AK41" i="1"/>
  <c r="AK40" i="1"/>
  <c r="AK39" i="1"/>
  <c r="AK38" i="1"/>
  <c r="AK37" i="1"/>
  <c r="AK36" i="1"/>
  <c r="AK35" i="1"/>
  <c r="AK34" i="1"/>
  <c r="AK33" i="1"/>
  <c r="AK29" i="1"/>
  <c r="AN29" i="1" s="1"/>
  <c r="AK28" i="1"/>
  <c r="AK27" i="1"/>
  <c r="AK26" i="1"/>
  <c r="AK25" i="1"/>
  <c r="AK24" i="1"/>
  <c r="AK23" i="1"/>
  <c r="AK22" i="1"/>
  <c r="AN20" i="1"/>
  <c r="AN19" i="1"/>
  <c r="AN18" i="1"/>
  <c r="AN17" i="1"/>
  <c r="AN16" i="1"/>
  <c r="AN15" i="1"/>
  <c r="AN14" i="1"/>
  <c r="AN13" i="1"/>
  <c r="AN12" i="1"/>
  <c r="D21" i="1"/>
  <c r="AN43" i="1" l="1"/>
  <c r="AN47" i="1"/>
  <c r="AN44" i="1"/>
  <c r="AN45" i="1"/>
  <c r="AN31" i="1"/>
  <c r="AN51" i="1"/>
  <c r="AN34" i="1"/>
  <c r="AN38" i="1"/>
  <c r="AN58" i="1"/>
  <c r="AN59" i="1"/>
  <c r="AN26" i="1"/>
  <c r="AN57" i="1"/>
  <c r="AN49" i="1"/>
  <c r="AN40" i="1"/>
  <c r="AN21" i="1"/>
  <c r="AN22" i="1"/>
  <c r="AN23" i="1"/>
  <c r="AN33" i="1"/>
  <c r="AN35" i="1"/>
  <c r="AN62" i="1"/>
  <c r="AN64" i="1"/>
  <c r="AN63" i="1"/>
  <c r="AN61" i="1"/>
  <c r="AN56" i="1"/>
  <c r="AN55" i="1"/>
  <c r="AN54" i="1"/>
  <c r="AN53" i="1"/>
  <c r="AN52" i="1"/>
  <c r="AN50" i="1"/>
  <c r="AN48" i="1"/>
  <c r="AN46" i="1"/>
  <c r="AN42" i="1"/>
  <c r="AN41" i="1"/>
  <c r="AN39" i="1"/>
  <c r="AN37" i="1"/>
  <c r="AN36" i="1"/>
  <c r="AN28" i="1"/>
  <c r="AN27" i="1"/>
  <c r="AN25" i="1"/>
  <c r="AN24" i="1"/>
</calcChain>
</file>

<file path=xl/sharedStrings.xml><?xml version="1.0" encoding="utf-8"?>
<sst xmlns="http://schemas.openxmlformats.org/spreadsheetml/2006/main" count="179" uniqueCount="129">
  <si>
    <t>№ программы</t>
  </si>
  <si>
    <t>№ п/п</t>
  </si>
  <si>
    <t>Категория обслуживаемых</t>
  </si>
  <si>
    <t>Х</t>
  </si>
  <si>
    <t>В ФОРМЕ СОЦИАЛЬНОГО ОБСЛУЖИВАНИЯ НА ДОМУ</t>
  </si>
  <si>
    <t>Стоимость обслуживания в год, руб.</t>
  </si>
  <si>
    <t xml:space="preserve"> ГРАЖДАН ПОЖИЛОГО ВОЗРАСТА И ИНВАЛИДОВ</t>
  </si>
  <si>
    <t>В ПОЛУСТАЦИОНАРНОЙ ФОРМЕ СОЦИАЛЬНОГО ОБСЛУЖИВАНИЯ, ИЗ НИХ:</t>
  </si>
  <si>
    <t>I.</t>
  </si>
  <si>
    <t>II.</t>
  </si>
  <si>
    <t>2.1.</t>
  </si>
  <si>
    <t>2.2.</t>
  </si>
  <si>
    <t>СЕМЬИ И ДЕТЕЙ</t>
  </si>
  <si>
    <t>2.1</t>
  </si>
  <si>
    <t>14.1</t>
  </si>
  <si>
    <t>19.2</t>
  </si>
  <si>
    <t>19.3</t>
  </si>
  <si>
    <t>ВСЕГО по учреждению</t>
  </si>
  <si>
    <t>на 1 обслуживаемого в год</t>
  </si>
  <si>
    <t>Стоимость обслуживания в месяц, 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</si>
  <si>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</si>
  <si>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</si>
  <si>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</si>
  <si>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</si>
  <si>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</si>
  <si>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</si>
  <si>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</si>
  <si>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</si>
  <si>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</si>
  <si>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</si>
  <si>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</si>
  <si>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</si>
  <si>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план</t>
  </si>
  <si>
    <t>факт</t>
  </si>
  <si>
    <t xml:space="preserve">  факт</t>
  </si>
  <si>
    <t xml:space="preserve">   факт</t>
  </si>
  <si>
    <t xml:space="preserve"> факт</t>
  </si>
  <si>
    <t xml:space="preserve">      факт</t>
  </si>
  <si>
    <t>Исполнение на:</t>
  </si>
  <si>
    <t>подпись</t>
  </si>
  <si>
    <t>расшифровка</t>
  </si>
  <si>
    <t>номер телефона</t>
  </si>
  <si>
    <t>Должность, подпись, расшифровка специалиста курирующего отдела Депсоцразития Югры</t>
  </si>
  <si>
    <t>Должность, подпись, расшифровка специалиста бюджетного планирования и экономики государственных учреждений Депсоцразвития Югры</t>
  </si>
  <si>
    <t>Внутренний контроль:</t>
  </si>
  <si>
    <t>__________________________________________________________________________________________________________________</t>
  </si>
  <si>
    <t>_____________________________________________________________________________________________________________________________________</t>
  </si>
  <si>
    <t>исполнитель в учреждении</t>
  </si>
  <si>
    <r>
      <t xml:space="preserve">Нижневартовский районный комплексный центр социального обслуживания населения 
</t>
    </r>
    <r>
      <rPr>
        <sz val="24"/>
        <rFont val="Times New Roman"/>
        <family val="1"/>
        <charset val="204"/>
      </rPr>
      <t>(наименование учреждения)</t>
    </r>
    <r>
      <rPr>
        <b/>
        <sz val="24"/>
        <rFont val="Times New Roman"/>
        <family val="1"/>
        <charset val="204"/>
      </rPr>
      <t xml:space="preserve">
</t>
    </r>
  </si>
  <si>
    <t xml:space="preserve">Ежемесячный отчет о выполнении государственного задания бюджетного учреждения Ханты-Мансийского автономного округа - Югры   по категориям обслуживаемых </t>
  </si>
  <si>
    <t>10190</t>
  </si>
  <si>
    <t>4</t>
  </si>
  <si>
    <t>0</t>
  </si>
  <si>
    <t>(3466) 282868</t>
  </si>
  <si>
    <t>____________________________</t>
  </si>
  <si>
    <t>Журавлева Оксана Владимировна__________________________________________________________________________________</t>
  </si>
  <si>
    <t>Начальник упраления социальной защиты населения</t>
  </si>
  <si>
    <r>
      <t xml:space="preserve">Типовая программа социального обслуживания одиноких граждан пожилого возраста, частично или полностью утративших способность к самообслуживанию, одиноко проживающих супружеских пар (в частном секторе, сельской местности) </t>
    </r>
    <r>
      <rPr>
        <b/>
        <sz val="16"/>
        <color rgb="FF008000"/>
        <rFont val="Times New Roman"/>
        <family val="1"/>
        <charset val="204"/>
      </rPr>
      <t>в форме социального обслуживания на дому</t>
    </r>
  </si>
  <si>
    <r>
      <t xml:space="preserve">Типовая программа социального обслуживания одиноких граждан пожилого возраста, частично или полностью утративших способность к самообслуживанию, одиноко проживающих супружеских пар (в частном секторе, сельской местности, в жилом помещении без центрального отопления)
</t>
    </r>
    <r>
      <rPr>
        <b/>
        <sz val="16"/>
        <color rgb="FF008000"/>
        <rFont val="Times New Roman"/>
        <family val="1"/>
        <charset val="204"/>
      </rPr>
      <t>в форме социального обслуживания на дому</t>
    </r>
  </si>
  <si>
    <r>
      <t xml:space="preserve">Типовая программа социального обслуживания одиноких граждан пожилого возраста, частично или полностью утративших способность к самообслуживанию, одиноко проживающих супружеских пар (в жилом помещении с центральным отоплением, в городской местности) </t>
    </r>
    <r>
      <rPr>
        <b/>
        <sz val="16"/>
        <color rgb="FF008000"/>
        <rFont val="Times New Roman"/>
        <family val="1"/>
        <charset val="204"/>
      </rPr>
      <t>в форме социального обслуживания на дому</t>
    </r>
  </si>
  <si>
    <r>
      <t xml:space="preserve">Типовая программа социального обслуживания одиноких граждан пожилого возраста, одиноких инвалидов, частично или полностью утративших способность к самообслуживанию и нуждающихся по медицинским показаниям в ежедневном постороннем уходе, (в жилом помещении с центральным отоплением) </t>
    </r>
    <r>
      <rPr>
        <b/>
        <sz val="16"/>
        <color rgb="FF008000"/>
        <rFont val="Times New Roman"/>
        <family val="1"/>
        <charset val="204"/>
      </rPr>
      <t>в форме социального обслуживания на дому</t>
    </r>
  </si>
  <si>
    <r>
      <t>Типовая программа социального обслуживания одиноких инвалидов трудоспособного возраста, частично или полностью утративших способность к самообслуживанию, (в частном секторе, сельской местности)</t>
    </r>
    <r>
      <rPr>
        <b/>
        <sz val="16"/>
        <color theme="1"/>
        <rFont val="Times New Roman"/>
        <family val="1"/>
        <charset val="204"/>
      </rPr>
      <t xml:space="preserve"> </t>
    </r>
    <r>
      <rPr>
        <b/>
        <sz val="16"/>
        <color rgb="FF008000"/>
        <rFont val="Times New Roman"/>
        <family val="1"/>
        <charset val="204"/>
      </rPr>
      <t>в форме социального обслуживания на дому</t>
    </r>
  </si>
  <si>
    <r>
      <t xml:space="preserve">Типовая программа социального обслуживания одиноких инвалидов трудоспособного возраста, частично или полностью утративших способность к самообслуживанию, (в частном секторе, сельской местности, в жилом помещении без центрального отопления) </t>
    </r>
    <r>
      <rPr>
        <b/>
        <sz val="16"/>
        <color rgb="FF008000"/>
        <rFont val="Times New Roman"/>
        <family val="1"/>
        <charset val="204"/>
      </rPr>
      <t>в форме социального обслуживания на дому</t>
    </r>
  </si>
  <si>
    <r>
      <t xml:space="preserve">Типовая программа социального обслуживания одиноких инвалидов трудоспособного возраста, частично или полностью утративших способность к самообслуживанию, (в жилом помещении без центрального отопления) </t>
    </r>
    <r>
      <rPr>
        <b/>
        <sz val="16"/>
        <color rgb="FF008000"/>
        <rFont val="Times New Roman"/>
        <family val="1"/>
        <charset val="204"/>
      </rPr>
      <t>в форме социального обслуживания на дому</t>
    </r>
  </si>
  <si>
    <r>
      <t>Типовая программа социального обслуживания граждан трудоспособного возраста, полностью или частично утративших способность осуществлять самообслуживание, самостоятельно передвигаться, обеспечивать основные жизненные потребности в связи с заболеванием, травмой (в частном секторе, сельской местности, в жилом помещении без центрального отопления)</t>
    </r>
    <r>
      <rPr>
        <b/>
        <sz val="16"/>
        <color theme="1"/>
        <rFont val="Times New Roman"/>
        <family val="1"/>
        <charset val="204"/>
      </rPr>
      <t xml:space="preserve"> </t>
    </r>
    <r>
      <rPr>
        <b/>
        <sz val="16"/>
        <color rgb="FF008000"/>
        <rFont val="Times New Roman"/>
        <family val="1"/>
        <charset val="204"/>
      </rPr>
      <t>в форме социального обслуживания на дому</t>
    </r>
  </si>
  <si>
    <r>
      <t>Типовая программа социального обслуживания граждан пожилого возраста в</t>
    </r>
    <r>
      <rPr>
        <b/>
        <sz val="16"/>
        <color rgb="FF666699"/>
        <rFont val="Times New Roman"/>
        <family val="1"/>
        <charset val="204"/>
      </rPr>
      <t xml:space="preserve"> </t>
    </r>
    <r>
      <rPr>
        <b/>
        <sz val="16"/>
        <color rgb="FF993300"/>
        <rFont val="Times New Roman"/>
        <family val="1"/>
        <charset val="204"/>
      </rPr>
      <t>полустационарной форме социального обслуживания</t>
    </r>
    <r>
      <rPr>
        <b/>
        <sz val="16"/>
        <color rgb="FF666699"/>
        <rFont val="Times New Roman"/>
        <family val="1"/>
        <charset val="204"/>
      </rPr>
      <t xml:space="preserve"> </t>
    </r>
    <r>
      <rPr>
        <b/>
        <sz val="16"/>
        <color theme="8" tint="-0.249977111117893"/>
        <rFont val="Times New Roman"/>
        <family val="1"/>
        <charset val="204"/>
      </rPr>
      <t xml:space="preserve">с периодом пребывания до 4 часов </t>
    </r>
    <r>
      <rPr>
        <sz val="16"/>
        <color theme="1"/>
        <rFont val="Times New Roman"/>
        <family val="1"/>
        <charset val="204"/>
      </rPr>
      <t>(«Университет третьего возраста»)</t>
    </r>
  </si>
  <si>
    <r>
      <t>Типовая программа социального обслуживания граждан пожилого возраста</t>
    </r>
    <r>
      <rPr>
        <b/>
        <sz val="16"/>
        <color rgb="FF993300"/>
        <rFont val="Times New Roman"/>
        <family val="1"/>
        <charset val="204"/>
      </rPr>
      <t xml:space="preserve"> в полустационарной форме социального обслуживания</t>
    </r>
    <r>
      <rPr>
        <sz val="16"/>
        <color theme="1"/>
        <rFont val="Times New Roman"/>
        <family val="1"/>
        <charset val="204"/>
      </rPr>
      <t xml:space="preserve"> </t>
    </r>
    <r>
      <rPr>
        <b/>
        <sz val="16"/>
        <color theme="8" tint="-0.249977111117893"/>
        <rFont val="Times New Roman"/>
        <family val="1"/>
        <charset val="204"/>
      </rPr>
      <t>с периодом пребывания до 4 часов</t>
    </r>
    <r>
      <rPr>
        <sz val="16"/>
        <color theme="1"/>
        <rFont val="Times New Roman"/>
        <family val="1"/>
        <charset val="204"/>
      </rPr>
      <t xml:space="preserve"> (отделение дневного пребывания)</t>
    </r>
  </si>
  <si>
    <r>
      <t>Типовая программа социального обслуживания граждан пожилого возраста</t>
    </r>
    <r>
      <rPr>
        <b/>
        <sz val="16"/>
        <color rgb="FF993300"/>
        <rFont val="Times New Roman"/>
        <family val="1"/>
        <charset val="204"/>
      </rPr>
      <t xml:space="preserve"> в полустационарной форме социального обслуживания</t>
    </r>
    <r>
      <rPr>
        <sz val="16"/>
        <color theme="1"/>
        <rFont val="Times New Roman"/>
        <family val="1"/>
        <charset val="204"/>
      </rPr>
      <t xml:space="preserve"> </t>
    </r>
    <r>
      <rPr>
        <b/>
        <sz val="16"/>
        <color theme="8" tint="-0.249977111117893"/>
        <rFont val="Times New Roman"/>
        <family val="1"/>
        <charset val="204"/>
      </rPr>
      <t xml:space="preserve">с периодом пребывания свыше 4 часов </t>
    </r>
    <r>
      <rPr>
        <sz val="16"/>
        <color theme="1"/>
        <rFont val="Times New Roman"/>
        <family val="1"/>
        <charset val="204"/>
      </rPr>
      <t>(социально-оздоровительное отделение, отделение социальной реабилитации и абилитации)</t>
    </r>
  </si>
  <si>
    <r>
      <t xml:space="preserve">Типовая программа социального обслуживания инвалидов молодого возраста, нуждающихся в проведении реабилитации (абилитации) в целях социальной адаптации </t>
    </r>
    <r>
      <rPr>
        <b/>
        <sz val="16"/>
        <color rgb="FF993300"/>
        <rFont val="Times New Roman"/>
        <family val="1"/>
        <charset val="204"/>
      </rPr>
      <t>в полустационарной форме социального обслуживания</t>
    </r>
    <r>
      <rPr>
        <sz val="16"/>
        <color theme="1"/>
        <rFont val="Times New Roman"/>
        <family val="1"/>
        <charset val="204"/>
      </rPr>
      <t xml:space="preserve"> </t>
    </r>
    <r>
      <rPr>
        <b/>
        <sz val="16"/>
        <color theme="8" tint="-0.249977111117893"/>
        <rFont val="Times New Roman"/>
        <family val="1"/>
        <charset val="204"/>
      </rPr>
      <t xml:space="preserve">с периодом пребывания свыше 4 часов </t>
    </r>
    <r>
      <rPr>
        <sz val="16"/>
        <color theme="1"/>
        <rFont val="Times New Roman"/>
        <family val="1"/>
        <charset val="204"/>
      </rPr>
      <t>(отделение социальной реабилитации и абилитации)</t>
    </r>
  </si>
  <si>
    <r>
      <t>Типовая программа социального обслуживания инвалидов молодого возраста, нуждающихся в проведении реабилитации (абилитации) в целях социальной адаптации</t>
    </r>
    <r>
      <rPr>
        <b/>
        <sz val="16"/>
        <color rgb="FF993300"/>
        <rFont val="Times New Roman"/>
        <family val="1"/>
        <charset val="204"/>
      </rPr>
      <t xml:space="preserve"> в полустационарной форме социального обслуживания</t>
    </r>
    <r>
      <rPr>
        <b/>
        <sz val="16"/>
        <color theme="8" tint="-0.249977111117893"/>
        <rFont val="Times New Roman"/>
        <family val="1"/>
        <charset val="204"/>
      </rPr>
      <t xml:space="preserve"> с периодом пребывания свыше 4 часов</t>
    </r>
    <r>
      <rPr>
        <sz val="16"/>
        <color theme="1"/>
        <rFont val="Times New Roman"/>
        <family val="1"/>
        <charset val="204"/>
      </rPr>
      <t xml:space="preserve"> (отделение социальной реабилитации и абилитации)</t>
    </r>
  </si>
  <si>
    <r>
      <t xml:space="preserve">Типовая программа социального обслуживания граждан, нуждающихся в оказании помощи в защите прав и законных интересов, помощи в получении юридических услуг, </t>
    </r>
    <r>
      <rPr>
        <b/>
        <sz val="16"/>
        <color rgb="FF993300"/>
        <rFont val="Times New Roman"/>
        <family val="1"/>
        <charset val="204"/>
      </rPr>
      <t xml:space="preserve">в полустационарной форме социального обслуживания </t>
    </r>
  </si>
  <si>
    <r>
      <t xml:space="preserve">Типовая программа социального обслуживания граждан, нуждающихся в срочных социальных услугах в целях оказания неотложной помощи, </t>
    </r>
    <r>
      <rPr>
        <b/>
        <sz val="16"/>
        <color rgb="FF993300"/>
        <rFont val="Times New Roman"/>
        <family val="1"/>
        <charset val="204"/>
      </rPr>
      <t>в полустационарной форме социального обслуживания</t>
    </r>
    <r>
      <rPr>
        <sz val="16"/>
        <color theme="1"/>
        <rFont val="Times New Roman"/>
        <family val="1"/>
        <charset val="204"/>
      </rPr>
      <t xml:space="preserve"> (без предоставления продуктового набора, предметов первой необходимости)</t>
    </r>
  </si>
  <si>
    <t>53.1</t>
  </si>
  <si>
    <r>
      <t xml:space="preserve">Типовая программа социального обслуживания граждан, признанных нуждающимися в социальном обслуживании в связи с отсутствием работы и средств к существованию, </t>
    </r>
    <r>
      <rPr>
        <b/>
        <sz val="16"/>
        <color rgb="FF993300"/>
        <rFont val="Times New Roman"/>
        <family val="1"/>
        <charset val="204"/>
      </rPr>
      <t>в полустационарной форме социального обслуживания</t>
    </r>
    <r>
      <rPr>
        <sz val="16"/>
        <color theme="1"/>
        <rFont val="Times New Roman"/>
        <family val="1"/>
        <charset val="204"/>
      </rPr>
      <t xml:space="preserve"> (получатели ГСП с программой социальной адаптации по социальным причинам)</t>
    </r>
  </si>
  <si>
    <r>
      <t xml:space="preserve">Типовая программа социального обслуживания граждан </t>
    </r>
    <r>
      <rPr>
        <b/>
        <sz val="16"/>
        <color rgb="FFFF0000"/>
        <rFont val="Times New Roman"/>
        <family val="1"/>
        <charset val="204"/>
      </rPr>
      <t>(дворовой социальный менеджмент)</t>
    </r>
  </si>
  <si>
    <r>
      <t xml:space="preserve">Типовая программа социального обслуживания граждан граждан пожилого возраста старше 65 лет, проживающих в сельской местности, направленная на обеспечение их доставки в медицинские организации, в том числе для проведения дополнительных скринингов на выявление отдельных социально значимых неинфекционных заболеваний </t>
    </r>
    <r>
      <rPr>
        <b/>
        <sz val="16"/>
        <color rgb="FFFF0000"/>
        <rFont val="Times New Roman"/>
        <family val="1"/>
        <charset val="204"/>
      </rPr>
      <t>(мобильные бригады)</t>
    </r>
  </si>
  <si>
    <t>Дети-инвалиды с множественными нарушениями в полустационарной форме социального обслуживания (период пребывания до 4х часов) (6 курсов в год)</t>
  </si>
  <si>
    <t>Дети-инвалиды с множественными нарушениями в полустационарной форме социального обслуживания (период пребывания до 4х часов) 10 курсов в год</t>
  </si>
  <si>
    <r>
      <t xml:space="preserve">Типовая программа социального обслуживания детей-инвалидов с множественными нарушениями в полустационарной форме социального обслуживания (период пребывания свыше 4х часов)  </t>
    </r>
    <r>
      <rPr>
        <b/>
        <sz val="16"/>
        <color theme="1"/>
        <rFont val="Times New Roman"/>
        <family val="1"/>
        <charset val="204"/>
      </rPr>
      <t xml:space="preserve"> (3 - 7 лет)  6 курсов в год </t>
    </r>
  </si>
  <si>
    <t>2(1)</t>
  </si>
  <si>
    <r>
      <t xml:space="preserve">Типовая программа социального обслуживания детей-инвалидов с множественными нарушениями в полустационарной форме социального обслуживания (период пребывания свыше 4х часов)   </t>
    </r>
    <r>
      <rPr>
        <b/>
        <sz val="16"/>
        <color theme="1"/>
        <rFont val="Times New Roman"/>
        <family val="1"/>
        <charset val="204"/>
      </rPr>
      <t xml:space="preserve"> (7 - 10 лет)  6 курсов в год</t>
    </r>
  </si>
  <si>
    <t>2(2)</t>
  </si>
  <si>
    <r>
      <t xml:space="preserve">Типовая программа социального обслуживания детей-инвалидов с множественными нарушениями в полустационарной форме социального обслуживания (период пребывания свыше 4х часов)   </t>
    </r>
    <r>
      <rPr>
        <b/>
        <sz val="16"/>
        <color theme="1"/>
        <rFont val="Times New Roman"/>
        <family val="1"/>
        <charset val="204"/>
      </rPr>
      <t xml:space="preserve"> (11 - 18 лет)  6 курсов в год</t>
    </r>
  </si>
  <si>
    <t>2(3)</t>
  </si>
  <si>
    <t xml:space="preserve">Типовая программа социального обслуживания детей-инвалидов с множественными нарушениями в полустационарной форме социального обслуживания без организации питания (период пребывания свыше 4х часов)  10 курсов в год  </t>
  </si>
  <si>
    <r>
      <t xml:space="preserve">Типовая программа  </t>
    </r>
    <r>
      <rPr>
        <b/>
        <sz val="16"/>
        <color theme="1"/>
        <rFont val="Times New Roman"/>
        <family val="1"/>
        <charset val="204"/>
      </rPr>
      <t>по обеспечению питанием</t>
    </r>
    <r>
      <rPr>
        <sz val="16"/>
        <color theme="1"/>
        <rFont val="Times New Roman"/>
        <family val="1"/>
        <charset val="204"/>
      </rPr>
      <t xml:space="preserve"> детей-инвалидов с множественными нарушениями в полустационарной форме социального обслуживания (период пребывания свыше 4х часов)</t>
    </r>
    <r>
      <rPr>
        <b/>
        <sz val="16"/>
        <color theme="1"/>
        <rFont val="Times New Roman"/>
        <family val="1"/>
        <charset val="204"/>
      </rPr>
      <t xml:space="preserve"> (7 - 10 лет) 10 курсрв в год</t>
    </r>
  </si>
  <si>
    <r>
      <t xml:space="preserve">Типовая программа  </t>
    </r>
    <r>
      <rPr>
        <b/>
        <sz val="16"/>
        <color theme="1"/>
        <rFont val="Times New Roman"/>
        <family val="1"/>
        <charset val="204"/>
      </rPr>
      <t>по обеспечению питанием</t>
    </r>
    <r>
      <rPr>
        <sz val="16"/>
        <color theme="1"/>
        <rFont val="Times New Roman"/>
        <family val="1"/>
        <charset val="204"/>
      </rPr>
      <t xml:space="preserve"> детей-инвалидов с множественными нарушениями в полустационарной форме социального обслуживания (период пребывания свыше 4х часов) </t>
    </r>
    <r>
      <rPr>
        <b/>
        <sz val="16"/>
        <color theme="1"/>
        <rFont val="Times New Roman"/>
        <family val="1"/>
        <charset val="204"/>
      </rPr>
      <t xml:space="preserve"> (11 - 18 лет) 10 курсов в год</t>
    </r>
  </si>
  <si>
    <r>
      <t>Типовая программа социального обслуживания детей-инвалидов с сенсорными нарушениями в полустационарной форме социального обслуживания (период пребывания свыше 4х часов)</t>
    </r>
    <r>
      <rPr>
        <b/>
        <sz val="16"/>
        <color theme="1"/>
        <rFont val="Times New Roman"/>
        <family val="1"/>
        <charset val="204"/>
      </rPr>
      <t xml:space="preserve"> (7 - 10 лет) 6 курсов в год</t>
    </r>
  </si>
  <si>
    <t>5(2)</t>
  </si>
  <si>
    <t>5(3)</t>
  </si>
  <si>
    <t>2.2.2</t>
  </si>
  <si>
    <t>2.2.3</t>
  </si>
  <si>
    <r>
      <t xml:space="preserve">Типовая программа социального обслуживания детей-инвалидов с сенсорными нарушениями в полустационарной форме социального обслуживания (период пребывания свыше 4х часов) </t>
    </r>
    <r>
      <rPr>
        <b/>
        <sz val="16"/>
        <color theme="1"/>
        <rFont val="Times New Roman"/>
        <family val="1"/>
        <charset val="204"/>
      </rPr>
      <t>(11 - 18 лет) 10 курсов в год</t>
    </r>
  </si>
  <si>
    <t>11(2)</t>
  </si>
  <si>
    <r>
      <t xml:space="preserve">Типовая программа социального обслуживания детей-инвалидов с нарушениями умственного развития в полустационарной форме социального обслуживания (период пребывания свыше 4х часов)  </t>
    </r>
    <r>
      <rPr>
        <b/>
        <sz val="16"/>
        <color theme="1"/>
        <rFont val="Times New Roman"/>
        <family val="1"/>
        <charset val="204"/>
      </rPr>
      <t>(7 - 10 лет) 10 курсов в год</t>
    </r>
  </si>
  <si>
    <t>14(3)</t>
  </si>
  <si>
    <r>
      <t xml:space="preserve">Типовая программа социального обслуживания детей с ограниченными возможностями здоровья в полустационарной форме социального обслуживания (период пребывания свыше 4х часов)  </t>
    </r>
    <r>
      <rPr>
        <b/>
        <sz val="16"/>
        <color theme="1"/>
        <rFont val="Times New Roman"/>
        <family val="1"/>
        <charset val="204"/>
      </rPr>
      <t>(11 - 18 лет) 6 курсов в год</t>
    </r>
  </si>
  <si>
    <r>
      <t xml:space="preserve">Типовая программа социального обслуживания детей с ограниченными возможностями здоровья в полустационарной форме социального обслуживания </t>
    </r>
    <r>
      <rPr>
        <b/>
        <sz val="16"/>
        <color theme="1"/>
        <rFont val="Times New Roman"/>
        <family val="1"/>
        <charset val="204"/>
      </rPr>
      <t xml:space="preserve">без организации питания </t>
    </r>
    <r>
      <rPr>
        <sz val="16"/>
        <color theme="1"/>
        <rFont val="Times New Roman"/>
        <family val="1"/>
        <charset val="204"/>
      </rPr>
      <t xml:space="preserve">(период пребывания свыше 4х часов) 10 курсов в год </t>
    </r>
  </si>
  <si>
    <t>Типовая программа социального обслуживания детей-инвалидов на дому  курс 21 день, 4 недели-1 месяц</t>
  </si>
  <si>
    <t>Типовая программа социального обслуживания несовершеннолетних, находящихся в трудной жизненной ситуации и(или) в социально опасном положении, в полустационарной форме социального обслуживания с периодом пребывания до 4-х часов 2 курса в год</t>
  </si>
  <si>
    <r>
      <t>Типовая программа социального обслуживания несовершеннолетних, находящихся в трудной
жизненной ситуации и(или) в социально опасном положении, в полустационарной форме социального обслуживания с периодом пребывания свыше 4-х часов</t>
    </r>
    <r>
      <rPr>
        <b/>
        <sz val="16"/>
        <color theme="1"/>
        <rFont val="Times New Roman"/>
        <family val="1"/>
        <charset val="204"/>
      </rPr>
      <t>(7 - 10 лет)  курс 21 день, 4 недели - 1 месяц</t>
    </r>
  </si>
  <si>
    <r>
      <t>Типовая программа социального обслуживания несовершеннолетних, находящихся в трудной
жизненной ситуации и(или) в социально опасном положении, в полустационарной форме социального обслуживания с периодом пребывания свыше 4-х часов</t>
    </r>
    <r>
      <rPr>
        <b/>
        <sz val="16"/>
        <color theme="1"/>
        <rFont val="Times New Roman"/>
        <family val="1"/>
        <charset val="204"/>
      </rPr>
      <t>(7 - 10 лет) 2 курса в год</t>
    </r>
  </si>
  <si>
    <r>
      <t>Типовая программа социального обслуживания несовершеннолетних, находящихся в трудной
жизненной ситуации и(или) в социально опасном положении, в полустационарной форме социального обслуживания с периодом пребывания свыше 4-х часов</t>
    </r>
    <r>
      <rPr>
        <b/>
        <sz val="16"/>
        <color theme="1"/>
        <rFont val="Times New Roman"/>
        <family val="1"/>
        <charset val="204"/>
      </rPr>
      <t>(7 - 10 лет) 3 курса в год</t>
    </r>
  </si>
  <si>
    <t>Типовая программа социального обслуживания родителей (законных представителей) детей, находящихся в трудной жизненной ситуации, в социально опасном положении, детей-инвалидов, детей с ограниченными возможностями, детей раннего возраста, имеющих проблемы в развитии, детей-сирот и детей, оставшихся без попечения родителей, в полустационарной форме социального обслуживания 6 месяцев</t>
  </si>
  <si>
    <t xml:space="preserve">Типовая программа социального обслуживания выпускников организаций для детей-сирот и детей, оставшихся без попечения родителей, от 18 до 23 лет
в полустационарной форме социального обслуживания 6 месяцев (180 дней)
</t>
  </si>
  <si>
    <t xml:space="preserve">Типовая программа социального обслуживания выпускников организаций для детей-сирот и детей, оставшихся без попечения родителей, от 18 до 23 лет
в полустационарной форме социального обслуживания 12 месяцев (365 дней)
</t>
  </si>
  <si>
    <t xml:space="preserve">Типовая программа социального обслуживания семей с детьми, в отношении которых осуществляется патронаж
(профилактика обстоятельств, обусловливающих нуждаемость в социальном обслуживании) 12 месяцев </t>
  </si>
  <si>
    <t>Типовая программа социального обслуживания семей с детьми, нуждающиеся в оказании помощи в защите прав и законных интересов, помощи в получении юридических услуг (профилактика обстоятельств, обусловливающих нуждаемость в социальном обслуживании: деятельность в связи с обращениями граждан, служба экстренная детская помощь, выявление семей, находящихся в СОП и т.п.) 1 раз</t>
  </si>
  <si>
    <t>Типовая программа социального обслуживания семей с детьми, находящихся в трудной жизненной ситуации, в социально опасном положении, семей, воспитывающих детей-сирот и детей, оставшихся без попечения родителей,(социальное сопровождение) 12 месяцев</t>
  </si>
  <si>
    <t>Типовая программа социального обслуживания семей с детьми с ограниченными возможностями здоровья, детьми-инвалидами (социальное сопровождение) 12 месяцеа</t>
  </si>
  <si>
    <t>35</t>
  </si>
  <si>
    <r>
      <t xml:space="preserve">Типовая программа социального обслуживания несовершеннолетних, находящихся в трудной
жизненной ситуации и(или) в социально опасном положении, в полустационарной форме социального обслуживания с периодом пребывания свыше 4-х часов </t>
    </r>
    <r>
      <rPr>
        <b/>
        <sz val="16"/>
        <color theme="1"/>
        <rFont val="Times New Roman"/>
        <family val="1"/>
        <charset val="204"/>
      </rPr>
      <t>(11 - 18 лет)  курс 21 день, 4 недели - 1 месяц</t>
    </r>
  </si>
  <si>
    <r>
      <t xml:space="preserve">Типовая программа социального обслуживания несовершеннолетних, находящихся в трудной
жизненной ситуации и(или) в социально опасном положении, в полустационарной форме социального обслуживания с периодом пребывания свыше 4-х часов </t>
    </r>
    <r>
      <rPr>
        <b/>
        <sz val="16"/>
        <color theme="1"/>
        <rFont val="Times New Roman"/>
        <family val="1"/>
        <charset val="204"/>
      </rPr>
      <t>(11 - 18 лет) 2 курса в год</t>
    </r>
  </si>
  <si>
    <r>
      <t xml:space="preserve">Типовая программа социального обслуживания несовершеннолетних, находящихся в трудной
жизненной ситуации и(или) в социально опасном положении, в полустационарной форме социального обслуживания с периодом пребывания свыше 4-х часов </t>
    </r>
    <r>
      <rPr>
        <b/>
        <sz val="16"/>
        <color theme="1"/>
        <rFont val="Times New Roman"/>
        <family val="1"/>
        <charset val="204"/>
      </rPr>
      <t>(11 - 18 лет) 3 курса в год</t>
    </r>
  </si>
  <si>
    <t xml:space="preserve">Типовая программа социального обслуживания несовершеннолетних, находящихся в трудной жизненной ситуации и (или) в социально опасном положении, в полустационарной форме социального обслуживания (оздоровление и летний  отдых детей, отправка в детские оздоровительные лагеря) с периодом пребывания до 4 часов 1 месяц (30 дней)
</t>
  </si>
  <si>
    <t>во IV квартале в 2020году</t>
  </si>
  <si>
    <t>во III квартале 2020 года</t>
  </si>
  <si>
    <t>по в I квартале 2020 года</t>
  </si>
  <si>
    <t>во II квартале 2020 года</t>
  </si>
  <si>
    <t xml:space="preserve"> за 2020 год</t>
  </si>
  <si>
    <t>10400</t>
  </si>
  <si>
    <t>1834</t>
  </si>
  <si>
    <t>Врио руководителя учреждения</t>
  </si>
  <si>
    <t>Сыслова Галина Петровна</t>
  </si>
  <si>
    <t xml:space="preserve">Типовая программа социального обслуживания граждан пожилого возраста, в том числе инвалиды молодого возраста и инвалиды трудоспособного возраста (социальное сопровождение) </t>
  </si>
  <si>
    <t>Типовая программа социального обслуживания инвалидов трудоспособного  возраста, нуждающихся в проведении реабилитации (абилитации) в целях социальной адаптации в полустационарной форме социального обслуживания с периодом пребывания свыше 4 часов (отделение социальной реабилитации и абилитации)</t>
  </si>
  <si>
    <t>на 28 февраля 2020 года</t>
  </si>
  <si>
    <t>Кох Ольга Сергеевна___________________________________________________________________________________</t>
  </si>
  <si>
    <t>Показатель объема 
государственной услуги (чел.)  на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</si>
</sst>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b/>
      <sz val="24"/>
      <name val="Times New Roman"/>
      <family val="1"/>
      <charset val="204"/>
    </font>
    <font>
      <sz val="24"/>
      <name val="Times New Roman"/>
      <family val="1"/>
      <charset val="204"/>
    </font>
    <font>
      <b/>
      <u/>
      <sz val="20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color rgb="FF008000"/>
      <name val="Times New Roman"/>
      <family val="1"/>
      <charset val="204"/>
    </font>
    <font>
      <b/>
      <sz val="16"/>
      <color rgb="FF666699"/>
      <name val="Times New Roman"/>
      <family val="1"/>
      <charset val="204"/>
    </font>
    <font>
      <b/>
      <sz val="16"/>
      <color rgb="FF993300"/>
      <name val="Times New Roman"/>
      <family val="1"/>
      <charset val="204"/>
    </font>
    <font>
      <b/>
      <sz val="16"/>
      <color theme="8" tint="-0.249977111117893"/>
      <name val="Times New Roman"/>
      <family val="1"/>
      <charset val="204"/>
    </font>
    <font>
      <u/>
      <sz val="16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64">
    <xf numFmtId="0" fontId="0" fillId="0" borderId="0" xfId="0"/>
    <xf numFmtId="49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textRotation="255"/>
    </xf>
    <xf numFmtId="0" fontId="1" fillId="0" borderId="0" xfId="0" applyFont="1" applyFill="1"/>
    <xf numFmtId="0" fontId="1" fillId="0" borderId="0" xfId="0" applyFont="1" applyFill="1"/>
    <xf numFmtId="0" fontId="1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textRotation="90" wrapText="1"/>
    </xf>
    <xf numFmtId="0" fontId="1" fillId="0" borderId="0" xfId="0" applyFont="1" applyFill="1"/>
    <xf numFmtId="0" fontId="2" fillId="0" borderId="0" xfId="0" applyFont="1" applyFill="1"/>
    <xf numFmtId="0" fontId="2" fillId="0" borderId="0" xfId="0" applyFont="1" applyFill="1" applyAlignment="1"/>
    <xf numFmtId="0" fontId="2" fillId="0" borderId="4" xfId="0" applyFont="1" applyFill="1" applyBorder="1"/>
    <xf numFmtId="0" fontId="3" fillId="0" borderId="1" xfId="0" applyFont="1" applyFill="1" applyBorder="1"/>
    <xf numFmtId="0" fontId="3" fillId="0" borderId="0" xfId="0" applyFont="1" applyFill="1"/>
    <xf numFmtId="0" fontId="3" fillId="0" borderId="1" xfId="0" applyFont="1" applyBorder="1" applyAlignment="1">
      <alignment wrapText="1"/>
    </xf>
    <xf numFmtId="0" fontId="3" fillId="0" borderId="1" xfId="0" applyFont="1" applyBorder="1"/>
    <xf numFmtId="10" fontId="5" fillId="0" borderId="0" xfId="0" applyNumberFormat="1" applyFont="1" applyFill="1"/>
    <xf numFmtId="10" fontId="4" fillId="0" borderId="0" xfId="0" applyNumberFormat="1" applyFont="1" applyFill="1" applyAlignment="1"/>
    <xf numFmtId="10" fontId="4" fillId="0" borderId="0" xfId="0" applyNumberFormat="1" applyFont="1" applyFill="1"/>
    <xf numFmtId="0" fontId="3" fillId="0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wrapText="1"/>
    </xf>
    <xf numFmtId="0" fontId="15" fillId="0" borderId="1" xfId="0" applyFont="1" applyFill="1" applyBorder="1"/>
    <xf numFmtId="0" fontId="1" fillId="0" borderId="0" xfId="0" applyFont="1" applyFill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textRotation="90" wrapText="1"/>
    </xf>
    <xf numFmtId="0" fontId="6" fillId="2" borderId="1" xfId="0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center" vertical="center" wrapText="1"/>
    </xf>
    <xf numFmtId="0" fontId="13" fillId="2" borderId="1" xfId="0" applyNumberFormat="1" applyFont="1" applyFill="1" applyBorder="1" applyAlignment="1">
      <alignment horizontal="center" vertical="center" wrapText="1"/>
    </xf>
    <xf numFmtId="49" fontId="13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/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wrapText="1"/>
    </xf>
    <xf numFmtId="0" fontId="13" fillId="2" borderId="1" xfId="0" applyFont="1" applyFill="1" applyBorder="1" applyAlignment="1">
      <alignment wrapText="1"/>
    </xf>
    <xf numFmtId="0" fontId="6" fillId="2" borderId="1" xfId="0" applyFont="1" applyFill="1" applyBorder="1"/>
    <xf numFmtId="0" fontId="13" fillId="2" borderId="1" xfId="0" applyFont="1" applyFill="1" applyBorder="1"/>
    <xf numFmtId="10" fontId="5" fillId="2" borderId="0" xfId="0" applyNumberFormat="1" applyFont="1" applyFill="1"/>
    <xf numFmtId="0" fontId="6" fillId="2" borderId="1" xfId="0" applyNumberFormat="1" applyFont="1" applyFill="1" applyBorder="1" applyAlignment="1">
      <alignment horizontal="center"/>
    </xf>
    <xf numFmtId="0" fontId="5" fillId="2" borderId="0" xfId="0" applyNumberFormat="1" applyFont="1" applyFill="1" applyAlignment="1">
      <alignment horizontal="center"/>
    </xf>
    <xf numFmtId="0" fontId="7" fillId="2" borderId="1" xfId="0" applyNumberFormat="1" applyFont="1" applyFill="1" applyBorder="1" applyAlignment="1">
      <alignment horizontal="center" textRotation="90" wrapText="1"/>
    </xf>
    <xf numFmtId="0" fontId="7" fillId="2" borderId="1" xfId="0" applyNumberFormat="1" applyFont="1" applyFill="1" applyBorder="1" applyAlignment="1">
      <alignment horizontal="center" wrapText="1"/>
    </xf>
    <xf numFmtId="0" fontId="13" fillId="2" borderId="1" xfId="0" applyNumberFormat="1" applyFont="1" applyFill="1" applyBorder="1" applyAlignment="1">
      <alignment horizontal="center" wrapText="1"/>
    </xf>
    <xf numFmtId="0" fontId="1" fillId="3" borderId="0" xfId="0" applyFont="1" applyFill="1"/>
    <xf numFmtId="0" fontId="5" fillId="3" borderId="0" xfId="0" applyNumberFormat="1" applyFont="1" applyFill="1" applyAlignment="1">
      <alignment horizontal="center"/>
    </xf>
    <xf numFmtId="0" fontId="2" fillId="3" borderId="0" xfId="0" applyFont="1" applyFill="1"/>
    <xf numFmtId="0" fontId="6" fillId="2" borderId="1" xfId="0" applyFont="1" applyFill="1" applyBorder="1" applyAlignment="1">
      <alignment horizontal="center" vertical="top"/>
    </xf>
    <xf numFmtId="0" fontId="4" fillId="3" borderId="0" xfId="0" applyNumberFormat="1" applyFont="1" applyFill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3" fontId="6" fillId="2" borderId="1" xfId="0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/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/>
    </xf>
    <xf numFmtId="3" fontId="6" fillId="2" borderId="1" xfId="0" applyNumberFormat="1" applyFont="1" applyFill="1" applyBorder="1" applyAlignment="1">
      <alignment horizontal="center" vertical="center"/>
    </xf>
    <xf numFmtId="0" fontId="1" fillId="0" borderId="0" xfId="0" applyFont="1" applyFill="1"/>
    <xf numFmtId="0" fontId="5" fillId="0" borderId="0" xfId="0" applyNumberFormat="1" applyFont="1" applyFill="1" applyAlignment="1">
      <alignment horizontal="center"/>
    </xf>
    <xf numFmtId="0" fontId="15" fillId="2" borderId="1" xfId="0" applyFont="1" applyFill="1" applyBorder="1" applyAlignment="1">
      <alignment horizontal="center" vertical="center" textRotation="90" wrapText="1"/>
    </xf>
    <xf numFmtId="0" fontId="3" fillId="0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7" fillId="2" borderId="1" xfId="0" applyNumberFormat="1" applyFont="1" applyFill="1" applyBorder="1" applyAlignment="1">
      <alignment horizontal="center" vertical="center" textRotation="90" wrapText="1"/>
    </xf>
    <xf numFmtId="0" fontId="1" fillId="0" borderId="0" xfId="0" applyFont="1" applyFill="1"/>
    <xf numFmtId="0" fontId="15" fillId="0" borderId="4" xfId="0" applyFont="1" applyFill="1" applyBorder="1"/>
    <xf numFmtId="49" fontId="16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/>
    <xf numFmtId="0" fontId="8" fillId="3" borderId="1" xfId="0" applyFont="1" applyFill="1" applyBorder="1" applyAlignment="1">
      <alignment horizontal="center" vertical="center" textRotation="90" wrapText="1"/>
    </xf>
    <xf numFmtId="0" fontId="7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/>
    <xf numFmtId="0" fontId="14" fillId="0" borderId="0" xfId="0" applyFont="1" applyFill="1" applyAlignment="1">
      <alignment horizontal="center"/>
    </xf>
    <xf numFmtId="0" fontId="14" fillId="2" borderId="0" xfId="0" applyFont="1" applyFill="1" applyAlignment="1">
      <alignment horizontal="center"/>
    </xf>
    <xf numFmtId="0" fontId="14" fillId="3" borderId="0" xfId="0" applyFont="1" applyFill="1" applyAlignment="1">
      <alignment horizontal="center"/>
    </xf>
    <xf numFmtId="0" fontId="17" fillId="0" borderId="0" xfId="0" applyFont="1" applyFill="1"/>
    <xf numFmtId="0" fontId="17" fillId="3" borderId="0" xfId="0" applyFont="1" applyFill="1"/>
    <xf numFmtId="3" fontId="15" fillId="0" borderId="1" xfId="0" applyNumberFormat="1" applyFont="1" applyFill="1" applyBorder="1" applyAlignment="1">
      <alignment horizontal="center" vertical="center"/>
    </xf>
    <xf numFmtId="4" fontId="15" fillId="0" borderId="1" xfId="0" applyNumberFormat="1" applyFont="1" applyFill="1" applyBorder="1" applyAlignment="1">
      <alignment horizontal="center" vertical="center"/>
    </xf>
    <xf numFmtId="0" fontId="13" fillId="2" borderId="1" xfId="0" applyNumberFormat="1" applyFont="1" applyFill="1" applyBorder="1"/>
    <xf numFmtId="0" fontId="15" fillId="3" borderId="1" xfId="0" applyFont="1" applyFill="1" applyBorder="1"/>
    <xf numFmtId="0" fontId="13" fillId="2" borderId="1" xfId="0" applyFont="1" applyFill="1" applyBorder="1" applyAlignment="1">
      <alignment horizontal="center" textRotation="90" wrapText="1"/>
    </xf>
    <xf numFmtId="0" fontId="13" fillId="2" borderId="1" xfId="0" applyNumberFormat="1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15" fillId="0" borderId="1" xfId="0" applyFont="1" applyBorder="1"/>
    <xf numFmtId="0" fontId="16" fillId="3" borderId="0" xfId="0" applyFont="1" applyFill="1"/>
    <xf numFmtId="0" fontId="18" fillId="3" borderId="0" xfId="0" applyNumberFormat="1" applyFont="1" applyFill="1" applyAlignment="1">
      <alignment horizontal="center"/>
    </xf>
    <xf numFmtId="0" fontId="13" fillId="3" borderId="0" xfId="0" applyFont="1" applyFill="1" applyAlignment="1">
      <alignment horizontal="center"/>
    </xf>
    <xf numFmtId="0" fontId="1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textRotation="90" wrapText="1"/>
    </xf>
    <xf numFmtId="0" fontId="3" fillId="0" borderId="1" xfId="0" applyFont="1" applyFill="1" applyBorder="1" applyAlignment="1" applyProtection="1">
      <alignment wrapText="1"/>
    </xf>
    <xf numFmtId="49" fontId="1" fillId="0" borderId="1" xfId="0" applyNumberFormat="1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vertical="top" wrapText="1"/>
    </xf>
    <xf numFmtId="0" fontId="13" fillId="2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/>
    <xf numFmtId="49" fontId="6" fillId="2" borderId="2" xfId="0" applyNumberFormat="1" applyFont="1" applyFill="1" applyBorder="1"/>
    <xf numFmtId="0" fontId="6" fillId="2" borderId="2" xfId="0" applyFont="1" applyFill="1" applyBorder="1"/>
    <xf numFmtId="0" fontId="1" fillId="4" borderId="0" xfId="0" applyFont="1" applyFill="1"/>
    <xf numFmtId="0" fontId="7" fillId="4" borderId="2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/>
    <xf numFmtId="0" fontId="7" fillId="4" borderId="1" xfId="0" applyNumberFormat="1" applyFont="1" applyFill="1" applyBorder="1" applyAlignment="1">
      <alignment horizontal="center" vertical="center" wrapText="1"/>
    </xf>
    <xf numFmtId="0" fontId="13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/>
    <xf numFmtId="0" fontId="3" fillId="4" borderId="1" xfId="0" applyFont="1" applyFill="1" applyBorder="1" applyAlignment="1">
      <alignment horizontal="center" vertical="top"/>
    </xf>
    <xf numFmtId="49" fontId="6" fillId="4" borderId="1" xfId="0" applyNumberFormat="1" applyFont="1" applyFill="1" applyBorder="1"/>
    <xf numFmtId="0" fontId="6" fillId="4" borderId="1" xfId="0" applyFont="1" applyFill="1" applyBorder="1"/>
    <xf numFmtId="0" fontId="3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10" fillId="3" borderId="0" xfId="0" applyFont="1" applyFill="1" applyAlignment="1">
      <alignment horizontal="center" vertical="top" wrapText="1"/>
    </xf>
    <xf numFmtId="0" fontId="8" fillId="2" borderId="1" xfId="0" applyFont="1" applyFill="1" applyBorder="1" applyAlignment="1">
      <alignment horizontal="center" vertical="center" textRotation="90" wrapText="1"/>
    </xf>
    <xf numFmtId="0" fontId="7" fillId="2" borderId="2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wrapText="1"/>
    </xf>
    <xf numFmtId="0" fontId="3" fillId="3" borderId="5" xfId="0" applyFont="1" applyFill="1" applyBorder="1" applyAlignment="1">
      <alignment horizontal="center"/>
    </xf>
    <xf numFmtId="0" fontId="9" fillId="3" borderId="0" xfId="0" applyFont="1" applyFill="1" applyAlignment="1">
      <alignment horizontal="center" wrapText="1"/>
    </xf>
    <xf numFmtId="0" fontId="9" fillId="3" borderId="0" xfId="0" applyFont="1" applyFill="1" applyBorder="1" applyAlignment="1">
      <alignment horizontal="center" wrapText="1"/>
    </xf>
    <xf numFmtId="0" fontId="10" fillId="3" borderId="0" xfId="0" applyFont="1" applyFill="1" applyBorder="1" applyAlignment="1">
      <alignment horizontal="center" vertical="top" wrapText="1"/>
    </xf>
    <xf numFmtId="0" fontId="5" fillId="2" borderId="0" xfId="0" applyNumberFormat="1" applyFont="1" applyFill="1"/>
    <xf numFmtId="0" fontId="3" fillId="2" borderId="1" xfId="0" applyFont="1" applyFill="1" applyBorder="1" applyAlignment="1">
      <alignment horizontal="center" vertical="top"/>
    </xf>
    <xf numFmtId="0" fontId="7" fillId="4" borderId="1" xfId="0" applyNumberFormat="1" applyFont="1" applyFill="1" applyBorder="1" applyAlignment="1">
      <alignment horizontal="center" vertical="center" textRotation="90" wrapText="1"/>
    </xf>
    <xf numFmtId="49" fontId="13" fillId="4" borderId="1" xfId="0" applyNumberFormat="1" applyFont="1" applyFill="1" applyBorder="1" applyAlignment="1">
      <alignment horizontal="center" vertical="center" wrapText="1"/>
    </xf>
    <xf numFmtId="10" fontId="7" fillId="2" borderId="1" xfId="0" applyNumberFormat="1" applyFont="1" applyFill="1" applyBorder="1" applyAlignment="1">
      <alignment horizontal="center" vertical="center" textRotation="90" wrapText="1"/>
    </xf>
    <xf numFmtId="10" fontId="7" fillId="2" borderId="1" xfId="0" applyNumberFormat="1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textRotation="90" wrapText="1"/>
    </xf>
    <xf numFmtId="0" fontId="5" fillId="3" borderId="0" xfId="0" applyNumberFormat="1" applyFont="1" applyFill="1"/>
    <xf numFmtId="49" fontId="6" fillId="2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 applyProtection="1">
      <alignment horizontal="center" vertical="center"/>
    </xf>
    <xf numFmtId="0" fontId="3" fillId="3" borderId="3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 vertical="center" textRotation="90" wrapText="1"/>
    </xf>
    <xf numFmtId="0" fontId="1" fillId="3" borderId="0" xfId="0" applyFont="1" applyFill="1" applyBorder="1"/>
    <xf numFmtId="0" fontId="1" fillId="3" borderId="6" xfId="0" applyFont="1" applyFill="1" applyBorder="1"/>
    <xf numFmtId="0" fontId="1" fillId="0" borderId="0" xfId="0" applyFont="1" applyFill="1"/>
    <xf numFmtId="0" fontId="1" fillId="0" borderId="0" xfId="0" applyFont="1" applyFill="1"/>
    <xf numFmtId="0" fontId="3" fillId="0" borderId="1" xfId="0" applyNumberFormat="1" applyFont="1" applyFill="1" applyBorder="1" applyAlignment="1" applyProtection="1">
      <alignment wrapText="1"/>
    </xf>
    <xf numFmtId="3" fontId="15" fillId="0" borderId="1" xfId="0" applyNumberFormat="1" applyFont="1" applyFill="1" applyBorder="1" applyAlignment="1">
      <alignment horizontal="center" vertical="center" wrapText="1"/>
    </xf>
    <xf numFmtId="0" fontId="23" fillId="0" borderId="0" xfId="0" applyFont="1" applyFill="1"/>
    <xf numFmtId="0" fontId="8" fillId="0" borderId="2" xfId="0" applyFont="1" applyFill="1" applyBorder="1" applyAlignment="1">
      <alignment horizontal="center" vertical="center" textRotation="90" wrapText="1"/>
    </xf>
    <xf numFmtId="0" fontId="0" fillId="0" borderId="3" xfId="0" applyFont="1" applyFill="1" applyBorder="1" applyAlignment="1">
      <alignment horizontal="center" vertical="center" textRotation="90" wrapText="1"/>
    </xf>
    <xf numFmtId="0" fontId="8" fillId="2" borderId="2" xfId="0" applyFont="1" applyFill="1" applyBorder="1" applyAlignment="1">
      <alignment horizontal="center" vertical="center" textRotation="90" wrapText="1"/>
    </xf>
    <xf numFmtId="0" fontId="0" fillId="2" borderId="3" xfId="0" applyFont="1" applyFill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/>
    <xf numFmtId="0" fontId="3" fillId="0" borderId="0" xfId="0" applyFont="1" applyFill="1" applyAlignment="1">
      <alignment horizontal="right"/>
    </xf>
    <xf numFmtId="0" fontId="12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center" vertical="top" wrapText="1"/>
    </xf>
    <xf numFmtId="0" fontId="10" fillId="0" borderId="4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FF"/>
      <color rgb="FFFF99FF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AN236"/>
  <sheetViews>
    <sheetView tabSelected="1" view="pageBreakPreview" zoomScale="40" zoomScaleNormal="40" zoomScaleSheetLayoutView="40" workbookViewId="0">
      <selection activeCell="H13" sqref="H13"/>
    </sheetView>
  </sheetViews>
  <sheetFormatPr defaultRowHeight="20.25" x14ac:dyDescent="0.3"/>
  <cols>
    <col min="1" max="1" width="5.42578125" style="7" customWidth="1"/>
    <col min="2" max="2" width="12" style="2" bestFit="1" customWidth="1"/>
    <col min="3" max="3" width="61.85546875" style="25" customWidth="1"/>
    <col min="4" max="4" width="16.28515625" style="2" customWidth="1"/>
    <col min="5" max="5" width="22.5703125" style="2" customWidth="1"/>
    <col min="6" max="6" width="17.140625" style="2" customWidth="1"/>
    <col min="7" max="7" width="9.42578125" style="2" bestFit="1" customWidth="1"/>
    <col min="8" max="10" width="9.140625" style="2"/>
    <col min="11" max="11" width="9.42578125" style="2" bestFit="1" customWidth="1"/>
    <col min="12" max="12" width="9.140625" style="2"/>
    <col min="13" max="13" width="14.42578125" style="48" bestFit="1" customWidth="1"/>
    <col min="14" max="14" width="9.140625" style="41"/>
    <col min="15" max="15" width="9.42578125" style="2" bestFit="1" customWidth="1"/>
    <col min="16" max="16" width="9.140625" style="2"/>
    <col min="17" max="17" width="9.42578125" style="2" bestFit="1" customWidth="1"/>
    <col min="18" max="18" width="9.140625" style="2"/>
    <col min="19" max="19" width="9.42578125" style="2" bestFit="1" customWidth="1"/>
    <col min="20" max="20" width="9.140625" style="2"/>
    <col min="21" max="21" width="13.5703125" style="50" customWidth="1"/>
    <col min="22" max="22" width="9.140625" style="71"/>
    <col min="23" max="27" width="9.140625" style="2"/>
    <col min="28" max="28" width="9.140625" style="85"/>
    <col min="29" max="29" width="17.85546875" style="50" bestFit="1" customWidth="1"/>
    <col min="30" max="30" width="12.85546875" style="83" customWidth="1"/>
    <col min="31" max="34" width="9.140625" style="2"/>
    <col min="35" max="35" width="11.28515625" style="2" customWidth="1"/>
    <col min="36" max="36" width="7.28515625" style="2" customWidth="1"/>
    <col min="37" max="37" width="11.85546875" style="128" customWidth="1"/>
    <col min="38" max="38" width="11.28515625" style="41" bestFit="1" customWidth="1"/>
    <col min="39" max="39" width="11.28515625" style="108" customWidth="1"/>
    <col min="40" max="40" width="11.28515625" style="110" customWidth="1"/>
    <col min="41" max="16384" width="9.140625" style="2"/>
  </cols>
  <sheetData>
    <row r="1" spans="1:40" x14ac:dyDescent="0.3">
      <c r="D1" s="154"/>
      <c r="E1" s="154"/>
      <c r="F1" s="154"/>
      <c r="K1" s="67"/>
      <c r="L1" s="67"/>
      <c r="M1" s="28"/>
      <c r="N1" s="67"/>
      <c r="O1" s="67"/>
      <c r="P1" s="67"/>
      <c r="Q1" s="67"/>
      <c r="R1" s="67"/>
      <c r="S1" s="67"/>
      <c r="T1" s="67"/>
      <c r="U1" s="68"/>
      <c r="V1" s="70"/>
      <c r="W1" s="67"/>
      <c r="X1" s="67"/>
      <c r="Y1" s="67"/>
      <c r="Z1" s="67"/>
      <c r="AA1" s="67"/>
      <c r="AC1" s="68"/>
      <c r="AD1" s="82"/>
      <c r="AE1" s="67"/>
      <c r="AF1" s="67"/>
      <c r="AG1" s="67"/>
      <c r="AH1" s="14"/>
      <c r="AI1" s="14"/>
      <c r="AJ1" s="54"/>
      <c r="AK1" s="135"/>
      <c r="AL1" s="54"/>
      <c r="AM1" s="54"/>
      <c r="AN1" s="140"/>
    </row>
    <row r="2" spans="1:40" ht="8.25" customHeight="1" x14ac:dyDescent="0.3">
      <c r="D2" s="154"/>
      <c r="E2" s="154"/>
      <c r="F2" s="154"/>
      <c r="K2" s="67"/>
      <c r="L2" s="67"/>
      <c r="M2" s="28"/>
      <c r="N2" s="67"/>
      <c r="O2" s="67"/>
      <c r="P2" s="67"/>
      <c r="Q2" s="67"/>
      <c r="R2" s="67"/>
      <c r="S2" s="67"/>
      <c r="T2" s="67"/>
      <c r="U2" s="68"/>
      <c r="V2" s="70"/>
      <c r="W2" s="67"/>
      <c r="X2" s="67"/>
      <c r="Y2" s="67"/>
      <c r="Z2" s="67"/>
      <c r="AA2" s="67"/>
      <c r="AC2" s="68"/>
      <c r="AD2" s="82"/>
      <c r="AE2" s="67"/>
      <c r="AF2" s="67"/>
      <c r="AG2" s="67"/>
      <c r="AH2" s="14"/>
      <c r="AI2" s="14"/>
      <c r="AJ2" s="54"/>
      <c r="AK2" s="135"/>
      <c r="AL2" s="54"/>
      <c r="AM2" s="54"/>
      <c r="AN2" s="140"/>
    </row>
    <row r="3" spans="1:40" ht="39.75" hidden="1" customHeight="1" x14ac:dyDescent="0.3">
      <c r="D3" s="153"/>
      <c r="E3" s="153"/>
      <c r="F3" s="153"/>
      <c r="AF3" s="14"/>
      <c r="AG3" s="14"/>
      <c r="AH3" s="14"/>
      <c r="AI3" s="14"/>
      <c r="AJ3" s="14"/>
      <c r="AN3" s="141"/>
    </row>
    <row r="4" spans="1:40" s="12" customFormat="1" ht="92.25" customHeight="1" x14ac:dyDescent="0.4">
      <c r="A4" s="156" t="s">
        <v>49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  <c r="AA4" s="156"/>
      <c r="AB4" s="156"/>
      <c r="AC4" s="156"/>
      <c r="AD4" s="156"/>
      <c r="AE4" s="156"/>
      <c r="AF4" s="156"/>
      <c r="AG4" s="156"/>
      <c r="AH4" s="156"/>
      <c r="AI4" s="156"/>
      <c r="AJ4" s="156"/>
      <c r="AK4" s="156"/>
      <c r="AL4" s="156"/>
      <c r="AM4" s="125"/>
      <c r="AN4" s="126"/>
    </row>
    <row r="5" spans="1:40" s="12" customFormat="1" ht="39" customHeight="1" x14ac:dyDescent="0.25">
      <c r="A5" s="157" t="s">
        <v>48</v>
      </c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7"/>
      <c r="Z5" s="157"/>
      <c r="AA5" s="157"/>
      <c r="AB5" s="157"/>
      <c r="AC5" s="157"/>
      <c r="AD5" s="157"/>
      <c r="AE5" s="157"/>
      <c r="AF5" s="157"/>
      <c r="AG5" s="157"/>
      <c r="AH5" s="157"/>
      <c r="AI5" s="157"/>
      <c r="AJ5" s="157"/>
      <c r="AK5" s="157"/>
      <c r="AL5" s="157"/>
      <c r="AM5" s="119"/>
      <c r="AN5" s="127"/>
    </row>
    <row r="6" spans="1:40" s="14" customFormat="1" ht="37.5" customHeight="1" x14ac:dyDescent="0.4">
      <c r="A6" s="158" t="s">
        <v>126</v>
      </c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  <c r="AA6" s="158"/>
      <c r="AB6" s="158"/>
      <c r="AC6" s="158"/>
      <c r="AD6" s="158"/>
      <c r="AE6" s="158"/>
      <c r="AF6" s="158"/>
      <c r="AG6" s="158"/>
      <c r="AH6" s="158"/>
      <c r="AI6" s="158"/>
      <c r="AJ6" s="158"/>
      <c r="AK6" s="158"/>
      <c r="AL6" s="158"/>
      <c r="AM6" s="123"/>
      <c r="AN6" s="123"/>
    </row>
    <row r="7" spans="1:40" s="13" customFormat="1" x14ac:dyDescent="0.3">
      <c r="A7" s="152" t="s">
        <v>1</v>
      </c>
      <c r="B7" s="151" t="s">
        <v>0</v>
      </c>
      <c r="C7" s="163" t="s">
        <v>2</v>
      </c>
      <c r="D7" s="162" t="s">
        <v>128</v>
      </c>
      <c r="E7" s="161" t="s">
        <v>18</v>
      </c>
      <c r="F7" s="161"/>
      <c r="G7" s="159" t="s">
        <v>38</v>
      </c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59"/>
      <c r="AA7" s="159"/>
      <c r="AB7" s="159"/>
      <c r="AC7" s="159"/>
      <c r="AD7" s="159"/>
      <c r="AE7" s="159"/>
      <c r="AF7" s="159"/>
      <c r="AG7" s="159"/>
      <c r="AH7" s="159"/>
      <c r="AI7" s="159"/>
      <c r="AJ7" s="159"/>
      <c r="AK7" s="159"/>
      <c r="AL7" s="160"/>
      <c r="AM7" s="124"/>
      <c r="AN7" s="138"/>
    </row>
    <row r="8" spans="1:40" ht="80.25" customHeight="1" x14ac:dyDescent="0.25">
      <c r="A8" s="152"/>
      <c r="B8" s="151"/>
      <c r="C8" s="163"/>
      <c r="D8" s="162"/>
      <c r="E8" s="161"/>
      <c r="F8" s="161"/>
      <c r="G8" s="147" t="s">
        <v>20</v>
      </c>
      <c r="H8" s="148"/>
      <c r="I8" s="147" t="s">
        <v>21</v>
      </c>
      <c r="J8" s="148"/>
      <c r="K8" s="147" t="s">
        <v>22</v>
      </c>
      <c r="L8" s="148"/>
      <c r="M8" s="149" t="s">
        <v>117</v>
      </c>
      <c r="N8" s="150"/>
      <c r="O8" s="147" t="s">
        <v>23</v>
      </c>
      <c r="P8" s="148"/>
      <c r="Q8" s="147" t="s">
        <v>24</v>
      </c>
      <c r="R8" s="148"/>
      <c r="S8" s="147" t="s">
        <v>25</v>
      </c>
      <c r="T8" s="148"/>
      <c r="U8" s="149" t="s">
        <v>118</v>
      </c>
      <c r="V8" s="150"/>
      <c r="W8" s="147" t="s">
        <v>26</v>
      </c>
      <c r="X8" s="148"/>
      <c r="Y8" s="147" t="s">
        <v>27</v>
      </c>
      <c r="Z8" s="148"/>
      <c r="AA8" s="147" t="s">
        <v>28</v>
      </c>
      <c r="AB8" s="148"/>
      <c r="AC8" s="149" t="s">
        <v>116</v>
      </c>
      <c r="AD8" s="150"/>
      <c r="AE8" s="147" t="s">
        <v>29</v>
      </c>
      <c r="AF8" s="148"/>
      <c r="AG8" s="147" t="s">
        <v>30</v>
      </c>
      <c r="AH8" s="148"/>
      <c r="AI8" s="147" t="s">
        <v>31</v>
      </c>
      <c r="AJ8" s="148"/>
      <c r="AK8" s="149" t="s">
        <v>115</v>
      </c>
      <c r="AL8" s="150"/>
      <c r="AM8" s="134" t="s">
        <v>119</v>
      </c>
    </row>
    <row r="9" spans="1:40" ht="75.75" customHeight="1" x14ac:dyDescent="0.25">
      <c r="A9" s="152"/>
      <c r="B9" s="151"/>
      <c r="C9" s="163"/>
      <c r="D9" s="162"/>
      <c r="E9" s="15" t="s">
        <v>5</v>
      </c>
      <c r="F9" s="15" t="s">
        <v>19</v>
      </c>
      <c r="G9" s="19" t="s">
        <v>32</v>
      </c>
      <c r="H9" s="19" t="s">
        <v>33</v>
      </c>
      <c r="I9" s="19" t="s">
        <v>32</v>
      </c>
      <c r="J9" s="19" t="s">
        <v>33</v>
      </c>
      <c r="K9" s="19" t="s">
        <v>32</v>
      </c>
      <c r="L9" s="19" t="s">
        <v>34</v>
      </c>
      <c r="M9" s="132" t="s">
        <v>32</v>
      </c>
      <c r="N9" s="120" t="s">
        <v>33</v>
      </c>
      <c r="O9" s="19" t="s">
        <v>32</v>
      </c>
      <c r="P9" s="19" t="s">
        <v>35</v>
      </c>
      <c r="Q9" s="19" t="s">
        <v>32</v>
      </c>
      <c r="R9" s="19" t="s">
        <v>34</v>
      </c>
      <c r="S9" s="19" t="s">
        <v>32</v>
      </c>
      <c r="T9" s="19" t="s">
        <v>33</v>
      </c>
      <c r="U9" s="74" t="s">
        <v>32</v>
      </c>
      <c r="V9" s="69" t="s">
        <v>33</v>
      </c>
      <c r="W9" s="19" t="s">
        <v>32</v>
      </c>
      <c r="X9" s="19" t="s">
        <v>34</v>
      </c>
      <c r="Y9" s="19" t="s">
        <v>32</v>
      </c>
      <c r="Z9" s="79" t="s">
        <v>36</v>
      </c>
      <c r="AA9" s="19" t="s">
        <v>32</v>
      </c>
      <c r="AB9" s="19" t="s">
        <v>33</v>
      </c>
      <c r="AC9" s="51" t="s">
        <v>32</v>
      </c>
      <c r="AD9" s="91" t="s">
        <v>33</v>
      </c>
      <c r="AE9" s="19" t="s">
        <v>32</v>
      </c>
      <c r="AF9" s="19" t="s">
        <v>35</v>
      </c>
      <c r="AG9" s="19" t="s">
        <v>32</v>
      </c>
      <c r="AH9" s="19" t="s">
        <v>34</v>
      </c>
      <c r="AI9" s="19" t="s">
        <v>32</v>
      </c>
      <c r="AJ9" s="19" t="s">
        <v>37</v>
      </c>
      <c r="AK9" s="74" t="s">
        <v>32</v>
      </c>
      <c r="AL9" s="100" t="s">
        <v>36</v>
      </c>
      <c r="AM9" s="130" t="s">
        <v>32</v>
      </c>
      <c r="AN9" s="139" t="s">
        <v>36</v>
      </c>
    </row>
    <row r="10" spans="1:40" ht="16.5" customHeight="1" x14ac:dyDescent="0.3">
      <c r="A10" s="4">
        <v>1</v>
      </c>
      <c r="B10" s="11">
        <v>2</v>
      </c>
      <c r="C10" s="31">
        <v>3</v>
      </c>
      <c r="D10" s="4">
        <v>4</v>
      </c>
      <c r="E10" s="11">
        <v>5</v>
      </c>
      <c r="F10" s="3">
        <v>6</v>
      </c>
      <c r="G10" s="18"/>
      <c r="H10" s="18"/>
      <c r="I10" s="18"/>
      <c r="J10" s="18"/>
      <c r="K10" s="18"/>
      <c r="L10" s="18"/>
      <c r="M10" s="133"/>
      <c r="N10" s="122"/>
      <c r="O10" s="18"/>
      <c r="P10" s="18"/>
      <c r="Q10" s="18"/>
      <c r="R10" s="18"/>
      <c r="S10" s="18"/>
      <c r="T10" s="18"/>
      <c r="U10" s="52"/>
      <c r="V10" s="53"/>
      <c r="W10" s="18"/>
      <c r="X10" s="18"/>
      <c r="Y10" s="18"/>
      <c r="Z10" s="80"/>
      <c r="AA10" s="18"/>
      <c r="AB10" s="18"/>
      <c r="AC10" s="52"/>
      <c r="AD10" s="53"/>
      <c r="AE10" s="18"/>
      <c r="AF10" s="18"/>
      <c r="AG10" s="18"/>
      <c r="AH10" s="18"/>
      <c r="AI10" s="18"/>
      <c r="AJ10" s="18"/>
      <c r="AK10" s="122"/>
      <c r="AL10" s="121"/>
      <c r="AM10" s="109"/>
      <c r="AN10" s="111"/>
    </row>
    <row r="11" spans="1:40" s="41" customFormat="1" x14ac:dyDescent="0.3">
      <c r="A11" s="35"/>
      <c r="B11" s="36"/>
      <c r="C11" s="37" t="s">
        <v>17</v>
      </c>
      <c r="D11" s="38">
        <v>10400</v>
      </c>
      <c r="E11" s="38" t="s">
        <v>3</v>
      </c>
      <c r="F11" s="38" t="s">
        <v>3</v>
      </c>
      <c r="G11" s="39">
        <v>1173</v>
      </c>
      <c r="H11" s="39">
        <v>1213</v>
      </c>
      <c r="I11" s="39">
        <v>999</v>
      </c>
      <c r="J11" s="39">
        <v>1057</v>
      </c>
      <c r="K11" s="39">
        <v>1085</v>
      </c>
      <c r="L11" s="39"/>
      <c r="M11" s="39">
        <v>3257</v>
      </c>
      <c r="N11" s="39"/>
      <c r="O11" s="39">
        <v>1026</v>
      </c>
      <c r="P11" s="39"/>
      <c r="Q11" s="39">
        <v>1007</v>
      </c>
      <c r="R11" s="39"/>
      <c r="S11" s="39">
        <v>1028</v>
      </c>
      <c r="T11" s="39"/>
      <c r="U11" s="53">
        <v>3061</v>
      </c>
      <c r="V11" s="53"/>
      <c r="W11" s="39">
        <v>795</v>
      </c>
      <c r="X11" s="39"/>
      <c r="Y11" s="39">
        <v>752</v>
      </c>
      <c r="Z11" s="39"/>
      <c r="AA11" s="39">
        <v>701</v>
      </c>
      <c r="AB11" s="39"/>
      <c r="AC11" s="53">
        <v>2248</v>
      </c>
      <c r="AD11" s="53"/>
      <c r="AE11" s="39">
        <v>655</v>
      </c>
      <c r="AF11" s="39"/>
      <c r="AG11" s="39">
        <v>657</v>
      </c>
      <c r="AH11" s="39"/>
      <c r="AI11" s="39">
        <v>522</v>
      </c>
      <c r="AJ11" s="39"/>
      <c r="AK11" s="40" t="s">
        <v>121</v>
      </c>
      <c r="AL11" s="104"/>
      <c r="AM11" s="112">
        <v>10400</v>
      </c>
      <c r="AN11" s="131" t="s">
        <v>120</v>
      </c>
    </row>
    <row r="12" spans="1:40" s="41" customFormat="1" ht="40.5" x14ac:dyDescent="0.3">
      <c r="A12" s="35"/>
      <c r="B12" s="42" t="s">
        <v>8</v>
      </c>
      <c r="C12" s="43" t="s">
        <v>4</v>
      </c>
      <c r="D12" s="38">
        <v>210</v>
      </c>
      <c r="E12" s="38" t="s">
        <v>3</v>
      </c>
      <c r="F12" s="38" t="s">
        <v>3</v>
      </c>
      <c r="G12" s="44">
        <v>185</v>
      </c>
      <c r="H12" s="44">
        <v>209</v>
      </c>
      <c r="I12" s="44">
        <v>5</v>
      </c>
      <c r="J12" s="45">
        <v>1</v>
      </c>
      <c r="K12" s="44">
        <v>10</v>
      </c>
      <c r="L12" s="46"/>
      <c r="M12" s="45">
        <v>200</v>
      </c>
      <c r="N12" s="47"/>
      <c r="O12" s="46">
        <v>2</v>
      </c>
      <c r="P12" s="46"/>
      <c r="Q12" s="46">
        <v>0</v>
      </c>
      <c r="R12" s="46"/>
      <c r="S12" s="46">
        <v>2</v>
      </c>
      <c r="T12" s="46"/>
      <c r="U12" s="49" t="s">
        <v>51</v>
      </c>
      <c r="V12" s="72"/>
      <c r="W12" s="46">
        <v>3</v>
      </c>
      <c r="X12" s="46"/>
      <c r="Y12" s="46">
        <v>1</v>
      </c>
      <c r="Z12" s="46"/>
      <c r="AA12" s="46">
        <v>2</v>
      </c>
      <c r="AB12" s="47"/>
      <c r="AC12" s="92">
        <v>6</v>
      </c>
      <c r="AD12" s="93"/>
      <c r="AE12" s="46">
        <v>0</v>
      </c>
      <c r="AF12" s="46"/>
      <c r="AG12" s="46">
        <v>0</v>
      </c>
      <c r="AH12" s="46"/>
      <c r="AI12" s="46">
        <v>0</v>
      </c>
      <c r="AJ12" s="46"/>
      <c r="AK12" s="57"/>
      <c r="AL12" s="105"/>
      <c r="AM12" s="113">
        <v>210</v>
      </c>
      <c r="AN12" s="131">
        <f t="shared" ref="AN12:AN44" si="0">M12+U12+AC12+AK12</f>
        <v>210</v>
      </c>
    </row>
    <row r="13" spans="1:40" ht="168" customHeight="1" x14ac:dyDescent="0.3">
      <c r="A13" s="10">
        <v>1</v>
      </c>
      <c r="B13" s="10">
        <v>1</v>
      </c>
      <c r="C13" s="101" t="s">
        <v>57</v>
      </c>
      <c r="D13" s="16">
        <v>43</v>
      </c>
      <c r="E13" s="5">
        <v>60204.83</v>
      </c>
      <c r="F13" s="6">
        <v>5017.07</v>
      </c>
      <c r="G13" s="26">
        <v>35</v>
      </c>
      <c r="H13" s="26">
        <v>49</v>
      </c>
      <c r="I13" s="26">
        <v>1</v>
      </c>
      <c r="J13" s="32">
        <v>0</v>
      </c>
      <c r="K13" s="26">
        <v>0</v>
      </c>
      <c r="L13" s="27"/>
      <c r="M13" s="45">
        <v>36</v>
      </c>
      <c r="N13" s="47"/>
      <c r="O13" s="27">
        <v>1</v>
      </c>
      <c r="P13" s="27"/>
      <c r="Q13" s="27">
        <v>0</v>
      </c>
      <c r="R13" s="27"/>
      <c r="S13" s="27">
        <v>0</v>
      </c>
      <c r="T13" s="27"/>
      <c r="U13" s="49">
        <v>1</v>
      </c>
      <c r="V13" s="72"/>
      <c r="W13" s="27">
        <v>3</v>
      </c>
      <c r="X13" s="27"/>
      <c r="Y13" s="27">
        <v>1</v>
      </c>
      <c r="Z13" s="81"/>
      <c r="AA13" s="27">
        <v>2</v>
      </c>
      <c r="AB13" s="94"/>
      <c r="AC13" s="92">
        <v>6</v>
      </c>
      <c r="AD13" s="93"/>
      <c r="AE13" s="27">
        <v>0</v>
      </c>
      <c r="AF13" s="27"/>
      <c r="AG13" s="27">
        <v>0</v>
      </c>
      <c r="AH13" s="27"/>
      <c r="AI13" s="27">
        <v>0</v>
      </c>
      <c r="AJ13" s="27"/>
      <c r="AK13" s="129">
        <v>0</v>
      </c>
      <c r="AL13" s="105"/>
      <c r="AM13" s="114">
        <v>43</v>
      </c>
      <c r="AN13" s="131">
        <f t="shared" si="0"/>
        <v>43</v>
      </c>
    </row>
    <row r="14" spans="1:40" ht="186.75" customHeight="1" x14ac:dyDescent="0.3">
      <c r="A14" s="10">
        <v>2</v>
      </c>
      <c r="B14" s="10">
        <v>2</v>
      </c>
      <c r="C14" s="101" t="s">
        <v>58</v>
      </c>
      <c r="D14" s="16">
        <v>14</v>
      </c>
      <c r="E14" s="5">
        <v>102048.83</v>
      </c>
      <c r="F14" s="5">
        <v>8504.07</v>
      </c>
      <c r="G14" s="26">
        <v>10</v>
      </c>
      <c r="H14" s="26">
        <v>17</v>
      </c>
      <c r="I14" s="26">
        <v>4</v>
      </c>
      <c r="J14" s="32">
        <v>0</v>
      </c>
      <c r="K14" s="26">
        <v>0</v>
      </c>
      <c r="L14" s="27"/>
      <c r="M14" s="45">
        <v>14</v>
      </c>
      <c r="N14" s="47"/>
      <c r="O14" s="27">
        <v>0</v>
      </c>
      <c r="P14" s="27"/>
      <c r="Q14" s="27">
        <v>0</v>
      </c>
      <c r="R14" s="27"/>
      <c r="S14" s="27">
        <v>0</v>
      </c>
      <c r="T14" s="27"/>
      <c r="U14" s="49" t="s">
        <v>52</v>
      </c>
      <c r="V14" s="72"/>
      <c r="W14" s="27">
        <v>0</v>
      </c>
      <c r="X14" s="27"/>
      <c r="Y14" s="27">
        <v>0</v>
      </c>
      <c r="Z14" s="81"/>
      <c r="AA14" s="27">
        <v>0</v>
      </c>
      <c r="AB14" s="94"/>
      <c r="AC14" s="92">
        <v>0</v>
      </c>
      <c r="AD14" s="93"/>
      <c r="AE14" s="27">
        <v>0</v>
      </c>
      <c r="AF14" s="27"/>
      <c r="AG14" s="27">
        <v>0</v>
      </c>
      <c r="AH14" s="27"/>
      <c r="AI14" s="27">
        <v>0</v>
      </c>
      <c r="AJ14" s="27"/>
      <c r="AK14" s="129">
        <v>0</v>
      </c>
      <c r="AL14" s="105"/>
      <c r="AM14" s="114">
        <v>14</v>
      </c>
      <c r="AN14" s="131">
        <f t="shared" si="0"/>
        <v>14</v>
      </c>
    </row>
    <row r="15" spans="1:40" ht="180.75" customHeight="1" x14ac:dyDescent="0.3">
      <c r="A15" s="10">
        <v>3</v>
      </c>
      <c r="B15" s="10">
        <v>4</v>
      </c>
      <c r="C15" s="101" t="s">
        <v>59</v>
      </c>
      <c r="D15" s="16">
        <v>106</v>
      </c>
      <c r="E15" s="5">
        <v>42624.15</v>
      </c>
      <c r="F15" s="5">
        <v>3552.01</v>
      </c>
      <c r="G15" s="24">
        <v>103</v>
      </c>
      <c r="H15" s="24">
        <v>62</v>
      </c>
      <c r="I15" s="24">
        <v>0</v>
      </c>
      <c r="J15" s="33">
        <v>0</v>
      </c>
      <c r="K15" s="24">
        <v>0</v>
      </c>
      <c r="L15" s="24"/>
      <c r="M15" s="47">
        <v>103</v>
      </c>
      <c r="N15" s="47"/>
      <c r="O15" s="24">
        <v>1</v>
      </c>
      <c r="P15" s="24"/>
      <c r="Q15" s="24">
        <v>0</v>
      </c>
      <c r="R15" s="24"/>
      <c r="S15" s="24">
        <v>2</v>
      </c>
      <c r="T15" s="24"/>
      <c r="U15" s="49">
        <v>3</v>
      </c>
      <c r="V15" s="72"/>
      <c r="W15" s="24">
        <v>0</v>
      </c>
      <c r="X15" s="24"/>
      <c r="Y15" s="24">
        <v>0</v>
      </c>
      <c r="Z15" s="81"/>
      <c r="AA15" s="24">
        <v>0</v>
      </c>
      <c r="AB15" s="33"/>
      <c r="AC15" s="92">
        <v>0</v>
      </c>
      <c r="AD15" s="93"/>
      <c r="AE15" s="24">
        <v>0</v>
      </c>
      <c r="AF15" s="24"/>
      <c r="AG15" s="24">
        <v>0</v>
      </c>
      <c r="AH15" s="24"/>
      <c r="AI15" s="24">
        <v>0</v>
      </c>
      <c r="AJ15" s="24"/>
      <c r="AK15" s="129">
        <v>0</v>
      </c>
      <c r="AL15" s="105"/>
      <c r="AM15" s="114">
        <v>106</v>
      </c>
      <c r="AN15" s="131">
        <f t="shared" si="0"/>
        <v>106</v>
      </c>
    </row>
    <row r="16" spans="1:40" ht="182.25" x14ac:dyDescent="0.3">
      <c r="A16" s="10">
        <v>4</v>
      </c>
      <c r="B16" s="10">
        <v>6</v>
      </c>
      <c r="C16" s="101" t="s">
        <v>60</v>
      </c>
      <c r="D16" s="16">
        <v>41</v>
      </c>
      <c r="E16" s="5">
        <v>215928.78</v>
      </c>
      <c r="F16" s="5">
        <v>17994.060000000001</v>
      </c>
      <c r="G16" s="24">
        <v>31</v>
      </c>
      <c r="H16" s="24">
        <v>35</v>
      </c>
      <c r="I16" s="24">
        <v>0</v>
      </c>
      <c r="J16" s="33">
        <v>1</v>
      </c>
      <c r="K16" s="24">
        <v>10</v>
      </c>
      <c r="L16" s="24"/>
      <c r="M16" s="47">
        <v>41</v>
      </c>
      <c r="N16" s="47"/>
      <c r="O16" s="24">
        <v>0</v>
      </c>
      <c r="P16" s="24"/>
      <c r="Q16" s="24">
        <v>0</v>
      </c>
      <c r="R16" s="24"/>
      <c r="S16" s="24">
        <v>0</v>
      </c>
      <c r="T16" s="24"/>
      <c r="U16" s="49" t="s">
        <v>52</v>
      </c>
      <c r="V16" s="72"/>
      <c r="W16" s="24">
        <v>0</v>
      </c>
      <c r="X16" s="24"/>
      <c r="Y16" s="24">
        <v>0</v>
      </c>
      <c r="Z16" s="81"/>
      <c r="AA16" s="24">
        <v>0</v>
      </c>
      <c r="AB16" s="33"/>
      <c r="AC16" s="92">
        <v>0</v>
      </c>
      <c r="AD16" s="93"/>
      <c r="AE16" s="24">
        <v>0</v>
      </c>
      <c r="AF16" s="24"/>
      <c r="AG16" s="24">
        <v>0</v>
      </c>
      <c r="AH16" s="24"/>
      <c r="AI16" s="24">
        <v>0</v>
      </c>
      <c r="AJ16" s="24"/>
      <c r="AK16" s="129">
        <v>0</v>
      </c>
      <c r="AL16" s="105"/>
      <c r="AM16" s="114">
        <v>41</v>
      </c>
      <c r="AN16" s="131">
        <f t="shared" si="0"/>
        <v>41</v>
      </c>
    </row>
    <row r="17" spans="1:40" ht="141.75" x14ac:dyDescent="0.3">
      <c r="A17" s="10">
        <v>5</v>
      </c>
      <c r="B17" s="10">
        <v>8</v>
      </c>
      <c r="C17" s="101" t="s">
        <v>61</v>
      </c>
      <c r="D17" s="16">
        <v>2</v>
      </c>
      <c r="E17" s="5">
        <v>98836.42</v>
      </c>
      <c r="F17" s="5">
        <v>8236.3700000000008</v>
      </c>
      <c r="G17" s="24">
        <v>2</v>
      </c>
      <c r="H17" s="24">
        <v>37</v>
      </c>
      <c r="I17" s="24">
        <v>0</v>
      </c>
      <c r="J17" s="33">
        <v>0</v>
      </c>
      <c r="K17" s="24">
        <v>0</v>
      </c>
      <c r="L17" s="24"/>
      <c r="M17" s="47">
        <v>2</v>
      </c>
      <c r="N17" s="47"/>
      <c r="O17" s="24">
        <v>0</v>
      </c>
      <c r="P17" s="24"/>
      <c r="Q17" s="24">
        <v>0</v>
      </c>
      <c r="R17" s="24"/>
      <c r="S17" s="24">
        <v>0</v>
      </c>
      <c r="T17" s="24"/>
      <c r="U17" s="49" t="s">
        <v>52</v>
      </c>
      <c r="V17" s="72"/>
      <c r="W17" s="24">
        <v>0</v>
      </c>
      <c r="X17" s="24"/>
      <c r="Y17" s="24">
        <v>0</v>
      </c>
      <c r="Z17" s="81"/>
      <c r="AA17" s="24">
        <v>0</v>
      </c>
      <c r="AB17" s="33"/>
      <c r="AC17" s="92">
        <v>0</v>
      </c>
      <c r="AD17" s="93"/>
      <c r="AE17" s="24">
        <v>0</v>
      </c>
      <c r="AF17" s="24"/>
      <c r="AG17" s="24">
        <v>0</v>
      </c>
      <c r="AH17" s="24"/>
      <c r="AI17" s="24">
        <v>0</v>
      </c>
      <c r="AJ17" s="24"/>
      <c r="AK17" s="129">
        <v>0</v>
      </c>
      <c r="AL17" s="105"/>
      <c r="AM17" s="114">
        <v>2</v>
      </c>
      <c r="AN17" s="131">
        <f t="shared" si="0"/>
        <v>2</v>
      </c>
    </row>
    <row r="18" spans="1:40" ht="162" x14ac:dyDescent="0.3">
      <c r="A18" s="10">
        <v>6</v>
      </c>
      <c r="B18" s="10">
        <v>9</v>
      </c>
      <c r="C18" s="101" t="s">
        <v>62</v>
      </c>
      <c r="D18" s="16">
        <v>1</v>
      </c>
      <c r="E18" s="5">
        <v>128707.72</v>
      </c>
      <c r="F18" s="5">
        <v>10725.64</v>
      </c>
      <c r="G18" s="24">
        <v>1</v>
      </c>
      <c r="H18" s="24">
        <v>4</v>
      </c>
      <c r="I18" s="24">
        <v>0</v>
      </c>
      <c r="J18" s="33">
        <v>0</v>
      </c>
      <c r="K18" s="24">
        <v>0</v>
      </c>
      <c r="L18" s="24"/>
      <c r="M18" s="47">
        <v>1</v>
      </c>
      <c r="N18" s="47"/>
      <c r="O18" s="24">
        <v>0</v>
      </c>
      <c r="P18" s="24"/>
      <c r="Q18" s="24">
        <v>0</v>
      </c>
      <c r="R18" s="24"/>
      <c r="S18" s="24">
        <v>0</v>
      </c>
      <c r="T18" s="24"/>
      <c r="U18" s="49" t="s">
        <v>52</v>
      </c>
      <c r="V18" s="72"/>
      <c r="W18" s="24">
        <v>0</v>
      </c>
      <c r="X18" s="24"/>
      <c r="Y18" s="24">
        <v>0</v>
      </c>
      <c r="Z18" s="81"/>
      <c r="AA18" s="24">
        <v>0</v>
      </c>
      <c r="AB18" s="33"/>
      <c r="AC18" s="92">
        <v>0</v>
      </c>
      <c r="AD18" s="93"/>
      <c r="AE18" s="24">
        <v>0</v>
      </c>
      <c r="AF18" s="24"/>
      <c r="AG18" s="24">
        <v>0</v>
      </c>
      <c r="AH18" s="24"/>
      <c r="AI18" s="24">
        <v>0</v>
      </c>
      <c r="AJ18" s="24"/>
      <c r="AK18" s="129">
        <v>0</v>
      </c>
      <c r="AL18" s="105"/>
      <c r="AM18" s="114">
        <v>1</v>
      </c>
      <c r="AN18" s="131">
        <f t="shared" si="0"/>
        <v>1</v>
      </c>
    </row>
    <row r="19" spans="1:40" ht="150" customHeight="1" x14ac:dyDescent="0.3">
      <c r="A19" s="10">
        <v>7</v>
      </c>
      <c r="B19" s="10">
        <v>10</v>
      </c>
      <c r="C19" s="101" t="s">
        <v>63</v>
      </c>
      <c r="D19" s="16">
        <v>1</v>
      </c>
      <c r="E19" s="5">
        <v>123268</v>
      </c>
      <c r="F19" s="5">
        <v>10272.33</v>
      </c>
      <c r="G19" s="24">
        <v>1</v>
      </c>
      <c r="H19" s="24">
        <v>2</v>
      </c>
      <c r="I19" s="24">
        <v>0</v>
      </c>
      <c r="J19" s="33">
        <v>0</v>
      </c>
      <c r="K19" s="24">
        <v>0</v>
      </c>
      <c r="L19" s="24"/>
      <c r="M19" s="47">
        <v>1</v>
      </c>
      <c r="N19" s="47"/>
      <c r="O19" s="24">
        <v>0</v>
      </c>
      <c r="P19" s="24"/>
      <c r="Q19" s="24">
        <v>0</v>
      </c>
      <c r="R19" s="24"/>
      <c r="S19" s="24">
        <v>0</v>
      </c>
      <c r="T19" s="24"/>
      <c r="U19" s="49" t="s">
        <v>52</v>
      </c>
      <c r="V19" s="72"/>
      <c r="W19" s="24">
        <v>0</v>
      </c>
      <c r="X19" s="24"/>
      <c r="Y19" s="24">
        <v>0</v>
      </c>
      <c r="Z19" s="81"/>
      <c r="AA19" s="24">
        <v>0</v>
      </c>
      <c r="AB19" s="33"/>
      <c r="AC19" s="92">
        <v>0</v>
      </c>
      <c r="AD19" s="93"/>
      <c r="AE19" s="24">
        <v>0</v>
      </c>
      <c r="AF19" s="24"/>
      <c r="AG19" s="24">
        <v>0</v>
      </c>
      <c r="AH19" s="24"/>
      <c r="AI19" s="24">
        <v>0</v>
      </c>
      <c r="AJ19" s="24"/>
      <c r="AK19" s="129">
        <v>0</v>
      </c>
      <c r="AL19" s="105"/>
      <c r="AM19" s="114">
        <v>1</v>
      </c>
      <c r="AN19" s="131">
        <f t="shared" si="0"/>
        <v>1</v>
      </c>
    </row>
    <row r="20" spans="1:40" ht="221.25" customHeight="1" x14ac:dyDescent="0.3">
      <c r="A20" s="10">
        <v>8</v>
      </c>
      <c r="B20" s="10">
        <v>13</v>
      </c>
      <c r="C20" s="101" t="s">
        <v>64</v>
      </c>
      <c r="D20" s="16">
        <v>2</v>
      </c>
      <c r="E20" s="5">
        <v>45284</v>
      </c>
      <c r="F20" s="5">
        <v>15094.67</v>
      </c>
      <c r="G20" s="24">
        <v>2</v>
      </c>
      <c r="H20" s="24">
        <v>3</v>
      </c>
      <c r="I20" s="24">
        <v>0</v>
      </c>
      <c r="J20" s="33">
        <v>0</v>
      </c>
      <c r="K20" s="24">
        <v>0</v>
      </c>
      <c r="L20" s="24"/>
      <c r="M20" s="47">
        <v>2</v>
      </c>
      <c r="N20" s="47"/>
      <c r="O20" s="24">
        <v>0</v>
      </c>
      <c r="P20" s="24"/>
      <c r="Q20" s="24">
        <v>0</v>
      </c>
      <c r="R20" s="24"/>
      <c r="S20" s="24">
        <v>0</v>
      </c>
      <c r="T20" s="24"/>
      <c r="U20" s="49" t="s">
        <v>52</v>
      </c>
      <c r="V20" s="72"/>
      <c r="W20" s="24">
        <v>0</v>
      </c>
      <c r="X20" s="24"/>
      <c r="Y20" s="24">
        <v>0</v>
      </c>
      <c r="Z20" s="81"/>
      <c r="AA20" s="24">
        <v>0</v>
      </c>
      <c r="AB20" s="33"/>
      <c r="AC20" s="92">
        <v>0</v>
      </c>
      <c r="AD20" s="93"/>
      <c r="AE20" s="24">
        <v>0</v>
      </c>
      <c r="AF20" s="24"/>
      <c r="AG20" s="24">
        <v>0</v>
      </c>
      <c r="AH20" s="24"/>
      <c r="AI20" s="24">
        <v>0</v>
      </c>
      <c r="AJ20" s="24"/>
      <c r="AK20" s="129">
        <v>0</v>
      </c>
      <c r="AL20" s="105"/>
      <c r="AM20" s="114">
        <v>2</v>
      </c>
      <c r="AN20" s="131">
        <f t="shared" si="0"/>
        <v>2</v>
      </c>
    </row>
    <row r="21" spans="1:40" s="41" customFormat="1" ht="60.75" x14ac:dyDescent="0.3">
      <c r="A21" s="59">
        <v>9</v>
      </c>
      <c r="B21" s="42" t="s">
        <v>9</v>
      </c>
      <c r="C21" s="44" t="s">
        <v>7</v>
      </c>
      <c r="D21" s="60">
        <f>D22+D35</f>
        <v>10190</v>
      </c>
      <c r="E21" s="60" t="s">
        <v>3</v>
      </c>
      <c r="F21" s="61" t="s">
        <v>3</v>
      </c>
      <c r="G21" s="46">
        <v>988</v>
      </c>
      <c r="H21" s="46">
        <v>1004</v>
      </c>
      <c r="I21" s="46">
        <v>994</v>
      </c>
      <c r="J21" s="46">
        <v>1056</v>
      </c>
      <c r="K21" s="46">
        <v>1075</v>
      </c>
      <c r="L21" s="46"/>
      <c r="M21" s="47">
        <v>3057</v>
      </c>
      <c r="N21" s="47"/>
      <c r="O21" s="46">
        <v>1024</v>
      </c>
      <c r="P21" s="46"/>
      <c r="Q21" s="46">
        <v>1007</v>
      </c>
      <c r="R21" s="46"/>
      <c r="S21" s="46">
        <v>1026</v>
      </c>
      <c r="T21" s="46"/>
      <c r="U21" s="49">
        <v>3057</v>
      </c>
      <c r="V21" s="72"/>
      <c r="W21" s="46">
        <v>792</v>
      </c>
      <c r="X21" s="46"/>
      <c r="Y21" s="46">
        <v>751</v>
      </c>
      <c r="Z21" s="46"/>
      <c r="AA21" s="46">
        <v>699</v>
      </c>
      <c r="AB21" s="47"/>
      <c r="AC21" s="92">
        <f t="shared" ref="AC21:AC64" si="1">W21+Y21+AA21</f>
        <v>2242</v>
      </c>
      <c r="AD21" s="93"/>
      <c r="AE21" s="46">
        <v>655</v>
      </c>
      <c r="AF21" s="46"/>
      <c r="AG21" s="46">
        <v>657</v>
      </c>
      <c r="AH21" s="46"/>
      <c r="AI21" s="46">
        <v>522</v>
      </c>
      <c r="AJ21" s="62"/>
      <c r="AK21" s="136">
        <f>AE21+AG21+AI21</f>
        <v>1834</v>
      </c>
      <c r="AL21" s="106"/>
      <c r="AM21" s="115" t="s">
        <v>50</v>
      </c>
      <c r="AN21" s="131">
        <f t="shared" si="0"/>
        <v>10190</v>
      </c>
    </row>
    <row r="22" spans="1:40" s="41" customFormat="1" ht="40.5" x14ac:dyDescent="0.3">
      <c r="A22" s="59">
        <v>10</v>
      </c>
      <c r="B22" s="63" t="s">
        <v>10</v>
      </c>
      <c r="C22" s="64" t="s">
        <v>6</v>
      </c>
      <c r="D22" s="60">
        <v>4512</v>
      </c>
      <c r="E22" s="60" t="s">
        <v>3</v>
      </c>
      <c r="F22" s="61" t="s">
        <v>3</v>
      </c>
      <c r="G22" s="46">
        <v>448</v>
      </c>
      <c r="H22" s="46">
        <v>370</v>
      </c>
      <c r="I22" s="46">
        <v>393</v>
      </c>
      <c r="J22" s="46">
        <v>414</v>
      </c>
      <c r="K22" s="46">
        <v>371</v>
      </c>
      <c r="L22" s="46"/>
      <c r="M22" s="47">
        <v>1212</v>
      </c>
      <c r="N22" s="47"/>
      <c r="O22" s="46">
        <v>375</v>
      </c>
      <c r="P22" s="46"/>
      <c r="Q22" s="46">
        <v>405</v>
      </c>
      <c r="R22" s="46"/>
      <c r="S22" s="46">
        <v>383</v>
      </c>
      <c r="T22" s="46"/>
      <c r="U22" s="49">
        <v>1163</v>
      </c>
      <c r="V22" s="72"/>
      <c r="W22" s="46">
        <v>427</v>
      </c>
      <c r="X22" s="46"/>
      <c r="Y22" s="46">
        <v>370</v>
      </c>
      <c r="Z22" s="46"/>
      <c r="AA22" s="46">
        <v>372</v>
      </c>
      <c r="AB22" s="47"/>
      <c r="AC22" s="92">
        <f t="shared" si="1"/>
        <v>1169</v>
      </c>
      <c r="AD22" s="93"/>
      <c r="AE22" s="46">
        <v>317</v>
      </c>
      <c r="AF22" s="46"/>
      <c r="AG22" s="46">
        <v>334</v>
      </c>
      <c r="AH22" s="46"/>
      <c r="AI22" s="46">
        <v>317</v>
      </c>
      <c r="AJ22" s="46"/>
      <c r="AK22" s="65">
        <f t="shared" ref="AK22:AK64" si="2">AE22+AG22+AI22</f>
        <v>968</v>
      </c>
      <c r="AL22" s="107"/>
      <c r="AM22" s="116">
        <v>4512</v>
      </c>
      <c r="AN22" s="131">
        <f t="shared" si="0"/>
        <v>4512</v>
      </c>
    </row>
    <row r="23" spans="1:40" ht="101.25" x14ac:dyDescent="0.3">
      <c r="A23" s="10">
        <v>11</v>
      </c>
      <c r="B23" s="10">
        <v>24</v>
      </c>
      <c r="C23" s="101" t="s">
        <v>65</v>
      </c>
      <c r="D23" s="16">
        <v>25</v>
      </c>
      <c r="E23" s="5">
        <v>25915.08</v>
      </c>
      <c r="F23" s="5">
        <v>2758.91</v>
      </c>
      <c r="G23" s="24">
        <v>10</v>
      </c>
      <c r="H23" s="24">
        <v>11</v>
      </c>
      <c r="I23" s="24">
        <v>0</v>
      </c>
      <c r="J23" s="24">
        <v>2</v>
      </c>
      <c r="K23" s="24">
        <v>0</v>
      </c>
      <c r="L23" s="24"/>
      <c r="M23" s="47">
        <v>10</v>
      </c>
      <c r="N23" s="47"/>
      <c r="O23" s="24">
        <v>0</v>
      </c>
      <c r="P23" s="24"/>
      <c r="Q23" s="24">
        <v>5</v>
      </c>
      <c r="R23" s="24"/>
      <c r="S23" s="24">
        <v>0</v>
      </c>
      <c r="T23" s="24"/>
      <c r="U23" s="49">
        <v>5</v>
      </c>
      <c r="V23" s="72"/>
      <c r="W23" s="24">
        <v>5</v>
      </c>
      <c r="X23" s="24"/>
      <c r="Y23" s="24">
        <v>0</v>
      </c>
      <c r="Z23" s="81"/>
      <c r="AA23" s="24">
        <v>5</v>
      </c>
      <c r="AB23" s="33"/>
      <c r="AC23" s="92">
        <f t="shared" si="1"/>
        <v>10</v>
      </c>
      <c r="AD23" s="93"/>
      <c r="AE23" s="24">
        <v>0</v>
      </c>
      <c r="AF23" s="24"/>
      <c r="AG23" s="24">
        <v>0</v>
      </c>
      <c r="AH23" s="24"/>
      <c r="AI23" s="24">
        <v>0</v>
      </c>
      <c r="AJ23" s="24"/>
      <c r="AK23" s="65">
        <f t="shared" si="2"/>
        <v>0</v>
      </c>
      <c r="AL23" s="105"/>
      <c r="AM23" s="117">
        <v>25</v>
      </c>
      <c r="AN23" s="131">
        <f t="shared" si="0"/>
        <v>25</v>
      </c>
    </row>
    <row r="24" spans="1:40" ht="101.25" x14ac:dyDescent="0.3">
      <c r="A24" s="10">
        <v>12</v>
      </c>
      <c r="B24" s="10">
        <v>25</v>
      </c>
      <c r="C24" s="101" t="s">
        <v>66</v>
      </c>
      <c r="D24" s="16">
        <v>70</v>
      </c>
      <c r="E24" s="5">
        <v>12944.94</v>
      </c>
      <c r="F24" s="5">
        <v>4314.9799999999996</v>
      </c>
      <c r="G24" s="24">
        <v>15</v>
      </c>
      <c r="H24" s="24">
        <v>5</v>
      </c>
      <c r="I24" s="24">
        <v>5</v>
      </c>
      <c r="J24" s="24">
        <v>9</v>
      </c>
      <c r="K24" s="24">
        <v>5</v>
      </c>
      <c r="L24" s="24"/>
      <c r="M24" s="47">
        <v>25</v>
      </c>
      <c r="N24" s="47"/>
      <c r="O24" s="24">
        <v>5</v>
      </c>
      <c r="P24" s="24"/>
      <c r="Q24" s="24">
        <v>10</v>
      </c>
      <c r="R24" s="24"/>
      <c r="S24" s="24">
        <v>10</v>
      </c>
      <c r="T24" s="24"/>
      <c r="U24" s="49">
        <v>25</v>
      </c>
      <c r="V24" s="72"/>
      <c r="W24" s="24">
        <v>20</v>
      </c>
      <c r="X24" s="24"/>
      <c r="Y24" s="24">
        <v>0</v>
      </c>
      <c r="Z24" s="81"/>
      <c r="AA24" s="24">
        <v>0</v>
      </c>
      <c r="AB24" s="33"/>
      <c r="AC24" s="92">
        <f t="shared" si="1"/>
        <v>20</v>
      </c>
      <c r="AD24" s="93"/>
      <c r="AE24" s="24">
        <v>0</v>
      </c>
      <c r="AF24" s="24"/>
      <c r="AG24" s="24">
        <v>0</v>
      </c>
      <c r="AH24" s="24"/>
      <c r="AI24" s="24">
        <v>0</v>
      </c>
      <c r="AJ24" s="24"/>
      <c r="AK24" s="65">
        <f t="shared" si="2"/>
        <v>0</v>
      </c>
      <c r="AL24" s="105"/>
      <c r="AM24" s="117">
        <v>70</v>
      </c>
      <c r="AN24" s="131">
        <f t="shared" si="0"/>
        <v>70</v>
      </c>
    </row>
    <row r="25" spans="1:40" ht="141.75" x14ac:dyDescent="0.3">
      <c r="A25" s="10">
        <v>13</v>
      </c>
      <c r="B25" s="10">
        <v>28</v>
      </c>
      <c r="C25" s="101" t="s">
        <v>67</v>
      </c>
      <c r="D25" s="16">
        <v>150</v>
      </c>
      <c r="E25" s="5">
        <v>39964.699999999997</v>
      </c>
      <c r="F25" s="5">
        <v>19682.349999999999</v>
      </c>
      <c r="G25" s="24">
        <v>45</v>
      </c>
      <c r="H25" s="24">
        <v>36</v>
      </c>
      <c r="I25" s="24">
        <v>20</v>
      </c>
      <c r="J25" s="24">
        <v>24</v>
      </c>
      <c r="K25" s="24">
        <v>25</v>
      </c>
      <c r="L25" s="24"/>
      <c r="M25" s="47">
        <v>90</v>
      </c>
      <c r="N25" s="47"/>
      <c r="O25" s="24">
        <v>15</v>
      </c>
      <c r="P25" s="24"/>
      <c r="Q25" s="24">
        <v>10</v>
      </c>
      <c r="R25" s="24"/>
      <c r="S25" s="24">
        <v>10</v>
      </c>
      <c r="T25" s="24"/>
      <c r="U25" s="49">
        <v>35</v>
      </c>
      <c r="V25" s="72"/>
      <c r="W25" s="24">
        <v>5</v>
      </c>
      <c r="X25" s="24"/>
      <c r="Y25" s="24">
        <v>5</v>
      </c>
      <c r="Z25" s="81"/>
      <c r="AA25" s="24">
        <v>5</v>
      </c>
      <c r="AB25" s="33"/>
      <c r="AC25" s="92">
        <v>15</v>
      </c>
      <c r="AD25" s="93"/>
      <c r="AE25" s="24">
        <v>5</v>
      </c>
      <c r="AF25" s="24"/>
      <c r="AG25" s="24">
        <v>5</v>
      </c>
      <c r="AH25" s="24"/>
      <c r="AI25" s="24">
        <v>0</v>
      </c>
      <c r="AJ25" s="24"/>
      <c r="AK25" s="65">
        <f t="shared" si="2"/>
        <v>10</v>
      </c>
      <c r="AL25" s="105"/>
      <c r="AM25" s="117">
        <v>150</v>
      </c>
      <c r="AN25" s="131">
        <f t="shared" si="0"/>
        <v>150</v>
      </c>
    </row>
    <row r="26" spans="1:40" ht="160.5" customHeight="1" x14ac:dyDescent="0.3">
      <c r="A26" s="10">
        <v>14</v>
      </c>
      <c r="B26" s="10">
        <v>32</v>
      </c>
      <c r="C26" s="101" t="s">
        <v>68</v>
      </c>
      <c r="D26" s="16">
        <v>5</v>
      </c>
      <c r="E26" s="5">
        <v>59108.02</v>
      </c>
      <c r="F26" s="5">
        <v>29554.01</v>
      </c>
      <c r="G26" s="24">
        <v>1</v>
      </c>
      <c r="H26" s="24">
        <v>5</v>
      </c>
      <c r="I26" s="24">
        <v>1</v>
      </c>
      <c r="J26" s="24">
        <v>1</v>
      </c>
      <c r="K26" s="24">
        <v>0</v>
      </c>
      <c r="L26" s="24"/>
      <c r="M26" s="47">
        <v>2</v>
      </c>
      <c r="N26" s="47"/>
      <c r="O26" s="24">
        <v>1</v>
      </c>
      <c r="P26" s="24"/>
      <c r="Q26" s="24">
        <v>1</v>
      </c>
      <c r="R26" s="24"/>
      <c r="S26" s="24">
        <v>0</v>
      </c>
      <c r="T26" s="24"/>
      <c r="U26" s="49">
        <v>2</v>
      </c>
      <c r="V26" s="72"/>
      <c r="W26" s="24">
        <v>1</v>
      </c>
      <c r="X26" s="24"/>
      <c r="Y26" s="24">
        <v>0</v>
      </c>
      <c r="Z26" s="81"/>
      <c r="AA26" s="24">
        <v>0</v>
      </c>
      <c r="AB26" s="33"/>
      <c r="AC26" s="92">
        <f t="shared" si="1"/>
        <v>1</v>
      </c>
      <c r="AD26" s="93"/>
      <c r="AE26" s="24">
        <v>0</v>
      </c>
      <c r="AF26" s="24"/>
      <c r="AG26" s="24">
        <v>0</v>
      </c>
      <c r="AH26" s="24"/>
      <c r="AI26" s="24">
        <v>0</v>
      </c>
      <c r="AJ26" s="24"/>
      <c r="AK26" s="65">
        <f t="shared" si="2"/>
        <v>0</v>
      </c>
      <c r="AL26" s="105"/>
      <c r="AM26" s="117">
        <v>5</v>
      </c>
      <c r="AN26" s="131">
        <f t="shared" si="0"/>
        <v>5</v>
      </c>
    </row>
    <row r="27" spans="1:40" ht="151.5" customHeight="1" x14ac:dyDescent="0.3">
      <c r="A27" s="10">
        <v>15</v>
      </c>
      <c r="B27" s="10">
        <v>33</v>
      </c>
      <c r="C27" s="101" t="s">
        <v>69</v>
      </c>
      <c r="D27" s="16">
        <v>5</v>
      </c>
      <c r="E27" s="5">
        <v>59048.09</v>
      </c>
      <c r="F27" s="5">
        <v>29524.04</v>
      </c>
      <c r="G27" s="24">
        <v>1</v>
      </c>
      <c r="H27" s="24">
        <v>2</v>
      </c>
      <c r="I27" s="24">
        <v>1</v>
      </c>
      <c r="J27" s="24">
        <v>1</v>
      </c>
      <c r="K27" s="24">
        <v>0</v>
      </c>
      <c r="L27" s="24"/>
      <c r="M27" s="47">
        <v>2</v>
      </c>
      <c r="N27" s="47"/>
      <c r="O27" s="24">
        <v>1</v>
      </c>
      <c r="P27" s="24"/>
      <c r="Q27" s="24">
        <v>1</v>
      </c>
      <c r="R27" s="24"/>
      <c r="S27" s="24">
        <v>0</v>
      </c>
      <c r="T27" s="24"/>
      <c r="U27" s="49">
        <v>2</v>
      </c>
      <c r="V27" s="72"/>
      <c r="W27" s="24">
        <v>1</v>
      </c>
      <c r="X27" s="24"/>
      <c r="Y27" s="24">
        <v>0</v>
      </c>
      <c r="Z27" s="81"/>
      <c r="AA27" s="24">
        <v>0</v>
      </c>
      <c r="AB27" s="33"/>
      <c r="AC27" s="92">
        <f t="shared" si="1"/>
        <v>1</v>
      </c>
      <c r="AD27" s="93"/>
      <c r="AE27" s="24">
        <v>0</v>
      </c>
      <c r="AF27" s="24"/>
      <c r="AG27" s="24">
        <v>0</v>
      </c>
      <c r="AH27" s="24"/>
      <c r="AI27" s="24">
        <v>0</v>
      </c>
      <c r="AJ27" s="24"/>
      <c r="AK27" s="65">
        <f t="shared" si="2"/>
        <v>0</v>
      </c>
      <c r="AL27" s="105"/>
      <c r="AM27" s="117">
        <v>5</v>
      </c>
      <c r="AN27" s="131">
        <f t="shared" si="0"/>
        <v>5</v>
      </c>
    </row>
    <row r="28" spans="1:40" s="78" customFormat="1" ht="123.75" customHeight="1" x14ac:dyDescent="0.3">
      <c r="A28" s="10">
        <v>16</v>
      </c>
      <c r="B28" s="10">
        <v>52</v>
      </c>
      <c r="C28" s="101" t="s">
        <v>70</v>
      </c>
      <c r="D28" s="16">
        <v>1673</v>
      </c>
      <c r="E28" s="5">
        <v>323.17</v>
      </c>
      <c r="F28" s="5">
        <v>26.93</v>
      </c>
      <c r="G28" s="24">
        <v>175</v>
      </c>
      <c r="H28" s="24">
        <v>136</v>
      </c>
      <c r="I28" s="24">
        <v>160</v>
      </c>
      <c r="J28" s="24">
        <v>158</v>
      </c>
      <c r="K28" s="24">
        <v>145</v>
      </c>
      <c r="L28" s="24"/>
      <c r="M28" s="47">
        <v>480</v>
      </c>
      <c r="N28" s="47"/>
      <c r="O28" s="24">
        <v>140</v>
      </c>
      <c r="P28" s="24"/>
      <c r="Q28" s="24">
        <v>155</v>
      </c>
      <c r="R28" s="24"/>
      <c r="S28" s="24">
        <v>125</v>
      </c>
      <c r="T28" s="24"/>
      <c r="U28" s="49">
        <v>420</v>
      </c>
      <c r="V28" s="72"/>
      <c r="W28" s="24">
        <v>140</v>
      </c>
      <c r="X28" s="24"/>
      <c r="Y28" s="24">
        <v>138</v>
      </c>
      <c r="Z28" s="81"/>
      <c r="AA28" s="24">
        <v>130</v>
      </c>
      <c r="AB28" s="33"/>
      <c r="AC28" s="92">
        <f t="shared" si="1"/>
        <v>408</v>
      </c>
      <c r="AD28" s="93"/>
      <c r="AE28" s="81">
        <v>123</v>
      </c>
      <c r="AF28" s="81"/>
      <c r="AG28" s="81">
        <v>122</v>
      </c>
      <c r="AH28" s="81"/>
      <c r="AI28" s="81">
        <v>120</v>
      </c>
      <c r="AJ28" s="81"/>
      <c r="AK28" s="65">
        <f t="shared" si="2"/>
        <v>365</v>
      </c>
      <c r="AL28" s="105"/>
      <c r="AM28" s="117">
        <v>1673</v>
      </c>
      <c r="AN28" s="131">
        <f t="shared" si="0"/>
        <v>1673</v>
      </c>
    </row>
    <row r="29" spans="1:40" ht="170.25" customHeight="1" x14ac:dyDescent="0.3">
      <c r="A29" s="10">
        <v>17</v>
      </c>
      <c r="B29" s="10" t="s">
        <v>72</v>
      </c>
      <c r="C29" s="101" t="s">
        <v>71</v>
      </c>
      <c r="D29" s="16">
        <v>32</v>
      </c>
      <c r="E29" s="5">
        <v>1615.85</v>
      </c>
      <c r="F29" s="5">
        <v>134.65</v>
      </c>
      <c r="G29" s="24">
        <v>3</v>
      </c>
      <c r="H29" s="24">
        <v>0</v>
      </c>
      <c r="I29" s="24">
        <v>4</v>
      </c>
      <c r="J29" s="24">
        <v>15</v>
      </c>
      <c r="K29" s="24">
        <v>3</v>
      </c>
      <c r="L29" s="24"/>
      <c r="M29" s="47">
        <v>10</v>
      </c>
      <c r="N29" s="47"/>
      <c r="O29" s="24">
        <v>5</v>
      </c>
      <c r="P29" s="24"/>
      <c r="Q29" s="24">
        <v>5</v>
      </c>
      <c r="R29" s="24"/>
      <c r="S29" s="24">
        <v>5</v>
      </c>
      <c r="T29" s="24"/>
      <c r="U29" s="49">
        <v>15</v>
      </c>
      <c r="V29" s="72"/>
      <c r="W29" s="24">
        <v>3</v>
      </c>
      <c r="X29" s="24"/>
      <c r="Y29" s="24">
        <v>2</v>
      </c>
      <c r="Z29" s="81"/>
      <c r="AA29" s="24">
        <v>2</v>
      </c>
      <c r="AB29" s="33"/>
      <c r="AC29" s="92">
        <f t="shared" si="1"/>
        <v>7</v>
      </c>
      <c r="AD29" s="93"/>
      <c r="AE29" s="24">
        <v>0</v>
      </c>
      <c r="AF29" s="24"/>
      <c r="AG29" s="24">
        <v>0</v>
      </c>
      <c r="AH29" s="24"/>
      <c r="AI29" s="24">
        <v>0</v>
      </c>
      <c r="AJ29" s="24"/>
      <c r="AK29" s="65">
        <f t="shared" si="2"/>
        <v>0</v>
      </c>
      <c r="AL29" s="105"/>
      <c r="AM29" s="117">
        <v>32</v>
      </c>
      <c r="AN29" s="131">
        <f t="shared" si="0"/>
        <v>32</v>
      </c>
    </row>
    <row r="30" spans="1:40" s="143" customFormat="1" ht="170.25" customHeight="1" x14ac:dyDescent="0.3">
      <c r="A30" s="10">
        <v>18</v>
      </c>
      <c r="B30" s="10">
        <v>40</v>
      </c>
      <c r="C30" s="144" t="s">
        <v>125</v>
      </c>
      <c r="D30" s="16">
        <v>0</v>
      </c>
      <c r="E30" s="5">
        <v>44956.43</v>
      </c>
      <c r="F30" s="5">
        <v>22478.22</v>
      </c>
      <c r="G30" s="24">
        <v>0</v>
      </c>
      <c r="H30" s="24">
        <v>0</v>
      </c>
      <c r="I30" s="24">
        <v>0</v>
      </c>
      <c r="J30" s="24">
        <v>1</v>
      </c>
      <c r="K30" s="24"/>
      <c r="L30" s="24"/>
      <c r="M30" s="47"/>
      <c r="N30" s="47"/>
      <c r="O30" s="24"/>
      <c r="P30" s="24"/>
      <c r="Q30" s="24"/>
      <c r="R30" s="24"/>
      <c r="S30" s="24"/>
      <c r="T30" s="24"/>
      <c r="U30" s="49"/>
      <c r="V30" s="72"/>
      <c r="W30" s="24"/>
      <c r="X30" s="24"/>
      <c r="Y30" s="24"/>
      <c r="Z30" s="81"/>
      <c r="AA30" s="24"/>
      <c r="AB30" s="33"/>
      <c r="AC30" s="92"/>
      <c r="AD30" s="93"/>
      <c r="AE30" s="24"/>
      <c r="AF30" s="24"/>
      <c r="AG30" s="24"/>
      <c r="AH30" s="24"/>
      <c r="AI30" s="24"/>
      <c r="AJ30" s="24"/>
      <c r="AK30" s="65"/>
      <c r="AL30" s="105"/>
      <c r="AM30" s="117"/>
      <c r="AN30" s="131"/>
    </row>
    <row r="31" spans="1:40" s="98" customFormat="1" ht="170.25" customHeight="1" x14ac:dyDescent="0.3">
      <c r="A31" s="10">
        <v>19</v>
      </c>
      <c r="B31" s="10">
        <v>59</v>
      </c>
      <c r="C31" s="101" t="s">
        <v>73</v>
      </c>
      <c r="D31" s="16">
        <v>100</v>
      </c>
      <c r="E31" s="5">
        <v>4402.3599999999997</v>
      </c>
      <c r="F31" s="5">
        <v>1100.5899999999999</v>
      </c>
      <c r="G31" s="24">
        <v>8</v>
      </c>
      <c r="H31" s="24">
        <v>0</v>
      </c>
      <c r="I31" s="24">
        <v>10</v>
      </c>
      <c r="J31" s="24">
        <v>9</v>
      </c>
      <c r="K31" s="24">
        <v>8</v>
      </c>
      <c r="L31" s="24"/>
      <c r="M31" s="47">
        <v>26</v>
      </c>
      <c r="N31" s="47"/>
      <c r="O31" s="24">
        <v>8</v>
      </c>
      <c r="P31" s="24"/>
      <c r="Q31" s="24">
        <v>8</v>
      </c>
      <c r="R31" s="24"/>
      <c r="S31" s="24">
        <v>8</v>
      </c>
      <c r="T31" s="24"/>
      <c r="U31" s="49">
        <v>24</v>
      </c>
      <c r="V31" s="72"/>
      <c r="W31" s="24">
        <v>12</v>
      </c>
      <c r="X31" s="24"/>
      <c r="Y31" s="24">
        <v>10</v>
      </c>
      <c r="Z31" s="81"/>
      <c r="AA31" s="24">
        <v>10</v>
      </c>
      <c r="AB31" s="33"/>
      <c r="AC31" s="92">
        <f t="shared" si="1"/>
        <v>32</v>
      </c>
      <c r="AD31" s="93"/>
      <c r="AE31" s="24">
        <v>9</v>
      </c>
      <c r="AF31" s="24"/>
      <c r="AG31" s="24">
        <v>7</v>
      </c>
      <c r="AH31" s="24"/>
      <c r="AI31" s="24">
        <v>2</v>
      </c>
      <c r="AJ31" s="24"/>
      <c r="AK31" s="65">
        <f t="shared" si="2"/>
        <v>18</v>
      </c>
      <c r="AL31" s="105"/>
      <c r="AM31" s="117">
        <v>100</v>
      </c>
      <c r="AN31" s="131">
        <f t="shared" si="0"/>
        <v>100</v>
      </c>
    </row>
    <row r="32" spans="1:40" s="142" customFormat="1" ht="114.75" customHeight="1" x14ac:dyDescent="0.3">
      <c r="A32" s="10">
        <v>20</v>
      </c>
      <c r="B32" s="10">
        <v>67</v>
      </c>
      <c r="C32" s="103" t="s">
        <v>124</v>
      </c>
      <c r="D32" s="145">
        <v>0</v>
      </c>
      <c r="E32" s="88">
        <v>4402.3599999999997</v>
      </c>
      <c r="F32" s="88">
        <v>1100.5899999999999</v>
      </c>
      <c r="G32" s="24">
        <v>0</v>
      </c>
      <c r="H32" s="24">
        <v>0</v>
      </c>
      <c r="I32" s="24">
        <v>0</v>
      </c>
      <c r="J32" s="24">
        <v>8</v>
      </c>
      <c r="K32" s="24"/>
      <c r="L32" s="24"/>
      <c r="M32" s="47"/>
      <c r="N32" s="47"/>
      <c r="O32" s="24"/>
      <c r="P32" s="24"/>
      <c r="Q32" s="24"/>
      <c r="R32" s="24"/>
      <c r="S32" s="24"/>
      <c r="T32" s="24"/>
      <c r="U32" s="49"/>
      <c r="V32" s="72"/>
      <c r="W32" s="24"/>
      <c r="X32" s="24"/>
      <c r="Y32" s="24"/>
      <c r="Z32" s="81"/>
      <c r="AA32" s="24"/>
      <c r="AB32" s="33"/>
      <c r="AC32" s="92"/>
      <c r="AD32" s="93"/>
      <c r="AE32" s="24"/>
      <c r="AF32" s="24"/>
      <c r="AG32" s="24"/>
      <c r="AH32" s="24"/>
      <c r="AI32" s="24"/>
      <c r="AJ32" s="24"/>
      <c r="AK32" s="65"/>
      <c r="AL32" s="105"/>
      <c r="AM32" s="117"/>
      <c r="AN32" s="131"/>
    </row>
    <row r="33" spans="1:40" s="98" customFormat="1" ht="60" customHeight="1" x14ac:dyDescent="0.3">
      <c r="A33" s="10">
        <v>21</v>
      </c>
      <c r="B33" s="10">
        <v>76</v>
      </c>
      <c r="C33" s="101" t="s">
        <v>74</v>
      </c>
      <c r="D33" s="16">
        <v>2382</v>
      </c>
      <c r="E33" s="5">
        <v>3521.91</v>
      </c>
      <c r="F33" s="5">
        <v>586.98</v>
      </c>
      <c r="G33" s="24">
        <v>175</v>
      </c>
      <c r="H33" s="24">
        <v>175</v>
      </c>
      <c r="I33" s="24">
        <v>187</v>
      </c>
      <c r="J33" s="24">
        <v>179</v>
      </c>
      <c r="K33" s="24">
        <v>180</v>
      </c>
      <c r="L33" s="24"/>
      <c r="M33" s="47">
        <v>542</v>
      </c>
      <c r="N33" s="47"/>
      <c r="O33" s="24">
        <v>195</v>
      </c>
      <c r="P33" s="24"/>
      <c r="Q33" s="24">
        <v>200</v>
      </c>
      <c r="R33" s="24"/>
      <c r="S33" s="24">
        <v>215</v>
      </c>
      <c r="T33" s="24"/>
      <c r="U33" s="49">
        <v>610</v>
      </c>
      <c r="V33" s="72"/>
      <c r="W33" s="24">
        <v>220</v>
      </c>
      <c r="X33" s="24"/>
      <c r="Y33" s="24">
        <v>215</v>
      </c>
      <c r="Z33" s="81"/>
      <c r="AA33" s="24">
        <v>220</v>
      </c>
      <c r="AB33" s="33"/>
      <c r="AC33" s="92">
        <v>655</v>
      </c>
      <c r="AD33" s="93"/>
      <c r="AE33" s="24">
        <v>180</v>
      </c>
      <c r="AF33" s="24"/>
      <c r="AG33" s="24">
        <v>200</v>
      </c>
      <c r="AH33" s="24"/>
      <c r="AI33" s="24">
        <v>195</v>
      </c>
      <c r="AJ33" s="24"/>
      <c r="AK33" s="65">
        <f t="shared" si="2"/>
        <v>575</v>
      </c>
      <c r="AL33" s="105"/>
      <c r="AM33" s="117">
        <v>2382</v>
      </c>
      <c r="AN33" s="131">
        <f t="shared" si="0"/>
        <v>2382</v>
      </c>
    </row>
    <row r="34" spans="1:40" s="98" customFormat="1" ht="205.5" customHeight="1" x14ac:dyDescent="0.3">
      <c r="A34" s="10">
        <v>22</v>
      </c>
      <c r="B34" s="10">
        <v>77</v>
      </c>
      <c r="C34" s="101" t="s">
        <v>75</v>
      </c>
      <c r="D34" s="16">
        <v>70</v>
      </c>
      <c r="E34" s="5">
        <v>14438.6</v>
      </c>
      <c r="F34" s="5">
        <v>1203.21</v>
      </c>
      <c r="G34" s="24">
        <v>15</v>
      </c>
      <c r="H34" s="24">
        <v>0</v>
      </c>
      <c r="I34" s="24">
        <v>5</v>
      </c>
      <c r="J34" s="24">
        <v>7</v>
      </c>
      <c r="K34" s="24">
        <v>5</v>
      </c>
      <c r="L34" s="24"/>
      <c r="M34" s="47">
        <v>25</v>
      </c>
      <c r="N34" s="47"/>
      <c r="O34" s="24">
        <v>5</v>
      </c>
      <c r="P34" s="24"/>
      <c r="Q34" s="24">
        <v>10</v>
      </c>
      <c r="R34" s="24"/>
      <c r="S34" s="24">
        <v>10</v>
      </c>
      <c r="T34" s="24"/>
      <c r="U34" s="49">
        <v>25</v>
      </c>
      <c r="V34" s="72"/>
      <c r="W34" s="24">
        <v>20</v>
      </c>
      <c r="X34" s="24"/>
      <c r="Y34" s="24">
        <v>0</v>
      </c>
      <c r="Z34" s="81"/>
      <c r="AA34" s="24">
        <v>0</v>
      </c>
      <c r="AB34" s="33"/>
      <c r="AC34" s="92">
        <f t="shared" si="1"/>
        <v>20</v>
      </c>
      <c r="AD34" s="93"/>
      <c r="AE34" s="24">
        <v>0</v>
      </c>
      <c r="AF34" s="24"/>
      <c r="AG34" s="24">
        <v>0</v>
      </c>
      <c r="AH34" s="24"/>
      <c r="AI34" s="24">
        <v>0</v>
      </c>
      <c r="AJ34" s="24"/>
      <c r="AK34" s="65">
        <f t="shared" si="2"/>
        <v>0</v>
      </c>
      <c r="AL34" s="105"/>
      <c r="AM34" s="117">
        <v>70</v>
      </c>
      <c r="AN34" s="131">
        <f t="shared" si="0"/>
        <v>70</v>
      </c>
    </row>
    <row r="35" spans="1:40" s="41" customFormat="1" x14ac:dyDescent="0.3">
      <c r="A35" s="59">
        <v>23</v>
      </c>
      <c r="B35" s="63" t="s">
        <v>11</v>
      </c>
      <c r="C35" s="64" t="s">
        <v>12</v>
      </c>
      <c r="D35" s="66">
        <v>5678</v>
      </c>
      <c r="E35" s="61" t="s">
        <v>3</v>
      </c>
      <c r="F35" s="61" t="s">
        <v>3</v>
      </c>
      <c r="G35" s="46">
        <v>540</v>
      </c>
      <c r="H35" s="46">
        <v>634</v>
      </c>
      <c r="I35" s="46">
        <v>601</v>
      </c>
      <c r="J35" s="46">
        <v>642</v>
      </c>
      <c r="K35" s="46">
        <v>704</v>
      </c>
      <c r="L35" s="46"/>
      <c r="M35" s="47">
        <v>1845</v>
      </c>
      <c r="N35" s="47"/>
      <c r="O35" s="46">
        <v>649</v>
      </c>
      <c r="P35" s="46"/>
      <c r="Q35" s="46">
        <v>602</v>
      </c>
      <c r="R35" s="46"/>
      <c r="S35" s="46">
        <v>643</v>
      </c>
      <c r="T35" s="46"/>
      <c r="U35" s="49">
        <v>1894</v>
      </c>
      <c r="V35" s="72"/>
      <c r="W35" s="46">
        <v>365</v>
      </c>
      <c r="X35" s="46"/>
      <c r="Y35" s="46">
        <v>381</v>
      </c>
      <c r="Z35" s="46"/>
      <c r="AA35" s="46">
        <v>327</v>
      </c>
      <c r="AB35" s="47"/>
      <c r="AC35" s="92">
        <f t="shared" si="1"/>
        <v>1073</v>
      </c>
      <c r="AD35" s="93"/>
      <c r="AE35" s="46">
        <v>338</v>
      </c>
      <c r="AF35" s="46"/>
      <c r="AG35" s="46">
        <v>323</v>
      </c>
      <c r="AH35" s="46"/>
      <c r="AI35" s="46">
        <v>205</v>
      </c>
      <c r="AJ35" s="46"/>
      <c r="AK35" s="65">
        <f t="shared" si="2"/>
        <v>866</v>
      </c>
      <c r="AL35" s="107"/>
      <c r="AM35" s="118">
        <v>5678</v>
      </c>
      <c r="AN35" s="131">
        <f t="shared" si="0"/>
        <v>5678</v>
      </c>
    </row>
    <row r="36" spans="1:40" ht="81" x14ac:dyDescent="0.3">
      <c r="A36" s="10">
        <v>24</v>
      </c>
      <c r="B36" s="10">
        <v>1</v>
      </c>
      <c r="C36" s="101" t="s">
        <v>76</v>
      </c>
      <c r="D36" s="17">
        <v>3</v>
      </c>
      <c r="E36" s="5">
        <v>157507.87</v>
      </c>
      <c r="F36" s="5">
        <v>26251.31</v>
      </c>
      <c r="G36" s="24">
        <v>1</v>
      </c>
      <c r="H36" s="24">
        <v>1</v>
      </c>
      <c r="I36" s="24">
        <v>0</v>
      </c>
      <c r="J36" s="24">
        <v>0</v>
      </c>
      <c r="K36" s="24">
        <v>1</v>
      </c>
      <c r="L36" s="24"/>
      <c r="M36" s="47">
        <v>2</v>
      </c>
      <c r="N36" s="47"/>
      <c r="O36" s="24">
        <v>1</v>
      </c>
      <c r="P36" s="24"/>
      <c r="Q36" s="24">
        <v>0</v>
      </c>
      <c r="R36" s="24"/>
      <c r="S36" s="24">
        <v>0</v>
      </c>
      <c r="T36" s="24"/>
      <c r="U36" s="49">
        <v>1</v>
      </c>
      <c r="V36" s="72"/>
      <c r="W36" s="24">
        <v>0</v>
      </c>
      <c r="X36" s="24"/>
      <c r="Y36" s="24">
        <v>0</v>
      </c>
      <c r="Z36" s="81"/>
      <c r="AA36" s="33">
        <v>0</v>
      </c>
      <c r="AB36" s="33"/>
      <c r="AC36" s="92">
        <f t="shared" si="1"/>
        <v>0</v>
      </c>
      <c r="AD36" s="93"/>
      <c r="AE36" s="24">
        <v>0</v>
      </c>
      <c r="AF36" s="24"/>
      <c r="AG36" s="24">
        <v>0</v>
      </c>
      <c r="AH36" s="24"/>
      <c r="AI36" s="24">
        <v>0</v>
      </c>
      <c r="AJ36" s="24"/>
      <c r="AK36" s="65">
        <f t="shared" si="2"/>
        <v>0</v>
      </c>
      <c r="AL36" s="105"/>
      <c r="AM36" s="117">
        <v>3</v>
      </c>
      <c r="AN36" s="131">
        <f t="shared" si="0"/>
        <v>3</v>
      </c>
    </row>
    <row r="37" spans="1:40" ht="81" x14ac:dyDescent="0.3">
      <c r="A37" s="10">
        <v>25</v>
      </c>
      <c r="B37" s="10">
        <v>1</v>
      </c>
      <c r="C37" s="101" t="s">
        <v>77</v>
      </c>
      <c r="D37" s="17">
        <v>3</v>
      </c>
      <c r="E37" s="5">
        <v>262626</v>
      </c>
      <c r="F37" s="5">
        <v>26262.6</v>
      </c>
      <c r="G37" s="24">
        <v>1</v>
      </c>
      <c r="H37" s="24">
        <v>1</v>
      </c>
      <c r="I37" s="24">
        <v>0</v>
      </c>
      <c r="J37" s="24">
        <v>0</v>
      </c>
      <c r="K37" s="24">
        <v>1</v>
      </c>
      <c r="L37" s="24"/>
      <c r="M37" s="47">
        <v>2</v>
      </c>
      <c r="N37" s="47"/>
      <c r="O37" s="24">
        <v>1</v>
      </c>
      <c r="P37" s="24"/>
      <c r="Q37" s="24">
        <v>0</v>
      </c>
      <c r="R37" s="24"/>
      <c r="S37" s="24">
        <v>0</v>
      </c>
      <c r="T37" s="24"/>
      <c r="U37" s="49">
        <v>1</v>
      </c>
      <c r="V37" s="72"/>
      <c r="W37" s="24">
        <v>0</v>
      </c>
      <c r="X37" s="24"/>
      <c r="Y37" s="24">
        <v>0</v>
      </c>
      <c r="Z37" s="81"/>
      <c r="AA37" s="33">
        <v>0</v>
      </c>
      <c r="AB37" s="33"/>
      <c r="AC37" s="92">
        <f t="shared" si="1"/>
        <v>0</v>
      </c>
      <c r="AD37" s="93"/>
      <c r="AE37" s="24">
        <v>0</v>
      </c>
      <c r="AF37" s="24"/>
      <c r="AG37" s="24">
        <v>0</v>
      </c>
      <c r="AH37" s="24"/>
      <c r="AI37" s="24">
        <v>0</v>
      </c>
      <c r="AJ37" s="24"/>
      <c r="AK37" s="65">
        <f t="shared" si="2"/>
        <v>0</v>
      </c>
      <c r="AL37" s="105"/>
      <c r="AM37" s="117">
        <v>3</v>
      </c>
      <c r="AN37" s="131">
        <f t="shared" si="0"/>
        <v>3</v>
      </c>
    </row>
    <row r="38" spans="1:40" ht="121.5" x14ac:dyDescent="0.3">
      <c r="A38" s="10">
        <v>26</v>
      </c>
      <c r="B38" s="99" t="s">
        <v>79</v>
      </c>
      <c r="C38" s="101" t="s">
        <v>78</v>
      </c>
      <c r="D38" s="17">
        <v>4</v>
      </c>
      <c r="E38" s="5">
        <v>315203.34999999998</v>
      </c>
      <c r="F38" s="5">
        <v>52533.89</v>
      </c>
      <c r="G38" s="24">
        <v>2</v>
      </c>
      <c r="H38" s="24">
        <v>2</v>
      </c>
      <c r="I38" s="24">
        <v>0</v>
      </c>
      <c r="J38" s="24">
        <v>1</v>
      </c>
      <c r="K38" s="24">
        <v>1</v>
      </c>
      <c r="L38" s="24"/>
      <c r="M38" s="47">
        <v>3</v>
      </c>
      <c r="N38" s="47"/>
      <c r="O38" s="24">
        <v>1</v>
      </c>
      <c r="P38" s="24"/>
      <c r="Q38" s="24">
        <v>0</v>
      </c>
      <c r="R38" s="24"/>
      <c r="S38" s="24">
        <v>0</v>
      </c>
      <c r="T38" s="24"/>
      <c r="U38" s="49">
        <v>1</v>
      </c>
      <c r="V38" s="72"/>
      <c r="W38" s="24">
        <v>0</v>
      </c>
      <c r="X38" s="24"/>
      <c r="Y38" s="24">
        <v>0</v>
      </c>
      <c r="Z38" s="81"/>
      <c r="AA38" s="33">
        <v>0</v>
      </c>
      <c r="AB38" s="33"/>
      <c r="AC38" s="92">
        <f t="shared" si="1"/>
        <v>0</v>
      </c>
      <c r="AD38" s="93"/>
      <c r="AE38" s="24">
        <v>0</v>
      </c>
      <c r="AF38" s="24"/>
      <c r="AG38" s="24">
        <v>0</v>
      </c>
      <c r="AH38" s="24">
        <v>0</v>
      </c>
      <c r="AI38" s="24">
        <v>0</v>
      </c>
      <c r="AJ38" s="24"/>
      <c r="AK38" s="65">
        <f t="shared" si="2"/>
        <v>0</v>
      </c>
      <c r="AL38" s="105"/>
      <c r="AM38" s="117">
        <v>4</v>
      </c>
      <c r="AN38" s="131">
        <f t="shared" si="0"/>
        <v>4</v>
      </c>
    </row>
    <row r="39" spans="1:40" ht="121.5" x14ac:dyDescent="0.3">
      <c r="A39" s="10">
        <v>27</v>
      </c>
      <c r="B39" s="99" t="s">
        <v>81</v>
      </c>
      <c r="C39" s="101" t="s">
        <v>80</v>
      </c>
      <c r="D39" s="17">
        <v>2</v>
      </c>
      <c r="E39" s="5">
        <v>322662.55</v>
      </c>
      <c r="F39" s="5">
        <v>53777.09</v>
      </c>
      <c r="G39" s="24">
        <v>0</v>
      </c>
      <c r="H39" s="24">
        <v>3</v>
      </c>
      <c r="I39" s="24">
        <v>0</v>
      </c>
      <c r="J39" s="24">
        <v>2</v>
      </c>
      <c r="K39" s="24">
        <v>0</v>
      </c>
      <c r="L39" s="24"/>
      <c r="M39" s="47">
        <v>0</v>
      </c>
      <c r="N39" s="47"/>
      <c r="O39" s="24">
        <v>1</v>
      </c>
      <c r="P39" s="24"/>
      <c r="Q39" s="24">
        <v>0</v>
      </c>
      <c r="R39" s="24"/>
      <c r="S39" s="24">
        <v>1</v>
      </c>
      <c r="T39" s="24"/>
      <c r="U39" s="49">
        <v>2</v>
      </c>
      <c r="V39" s="72"/>
      <c r="W39" s="24">
        <v>0</v>
      </c>
      <c r="X39" s="24"/>
      <c r="Y39" s="24">
        <v>0</v>
      </c>
      <c r="Z39" s="81"/>
      <c r="AA39" s="33">
        <v>0</v>
      </c>
      <c r="AB39" s="33"/>
      <c r="AC39" s="92">
        <f t="shared" si="1"/>
        <v>0</v>
      </c>
      <c r="AD39" s="93"/>
      <c r="AE39" s="24">
        <v>0</v>
      </c>
      <c r="AF39" s="24"/>
      <c r="AG39" s="24">
        <v>0</v>
      </c>
      <c r="AH39" s="24"/>
      <c r="AI39" s="24">
        <v>0</v>
      </c>
      <c r="AJ39" s="24"/>
      <c r="AK39" s="65">
        <f t="shared" si="2"/>
        <v>0</v>
      </c>
      <c r="AL39" s="105"/>
      <c r="AM39" s="117">
        <v>2</v>
      </c>
      <c r="AN39" s="131">
        <f t="shared" si="0"/>
        <v>2</v>
      </c>
    </row>
    <row r="40" spans="1:40" ht="121.5" x14ac:dyDescent="0.3">
      <c r="A40" s="10">
        <v>28</v>
      </c>
      <c r="B40" s="99" t="s">
        <v>83</v>
      </c>
      <c r="C40" s="101" t="s">
        <v>82</v>
      </c>
      <c r="D40" s="17">
        <v>2</v>
      </c>
      <c r="E40" s="5">
        <v>330870.19</v>
      </c>
      <c r="F40" s="5">
        <v>55145.03</v>
      </c>
      <c r="G40" s="24">
        <v>2</v>
      </c>
      <c r="H40" s="24">
        <v>4</v>
      </c>
      <c r="I40" s="24">
        <v>0</v>
      </c>
      <c r="J40" s="24">
        <v>0</v>
      </c>
      <c r="K40" s="24">
        <v>0</v>
      </c>
      <c r="L40" s="24"/>
      <c r="M40" s="47">
        <v>2</v>
      </c>
      <c r="N40" s="47"/>
      <c r="O40" s="24">
        <v>0</v>
      </c>
      <c r="P40" s="24"/>
      <c r="Q40" s="24">
        <v>0</v>
      </c>
      <c r="R40" s="24"/>
      <c r="S40" s="24">
        <v>0</v>
      </c>
      <c r="T40" s="24"/>
      <c r="U40" s="49">
        <v>0</v>
      </c>
      <c r="V40" s="72"/>
      <c r="W40" s="24">
        <v>0</v>
      </c>
      <c r="X40" s="24"/>
      <c r="Y40" s="24">
        <v>0</v>
      </c>
      <c r="Z40" s="81"/>
      <c r="AA40" s="33">
        <v>0</v>
      </c>
      <c r="AB40" s="33"/>
      <c r="AC40" s="92">
        <f t="shared" si="1"/>
        <v>0</v>
      </c>
      <c r="AD40" s="93"/>
      <c r="AE40" s="24">
        <v>0</v>
      </c>
      <c r="AF40" s="24"/>
      <c r="AG40" s="24">
        <v>0</v>
      </c>
      <c r="AH40" s="24"/>
      <c r="AI40" s="24">
        <v>0</v>
      </c>
      <c r="AJ40" s="24"/>
      <c r="AK40" s="65">
        <f t="shared" si="2"/>
        <v>0</v>
      </c>
      <c r="AL40" s="105"/>
      <c r="AM40" s="117">
        <v>2</v>
      </c>
      <c r="AN40" s="131">
        <f t="shared" si="0"/>
        <v>2</v>
      </c>
    </row>
    <row r="41" spans="1:40" ht="141.75" x14ac:dyDescent="0.3">
      <c r="A41" s="10">
        <v>29</v>
      </c>
      <c r="B41" s="9" t="s">
        <v>13</v>
      </c>
      <c r="C41" s="101" t="s">
        <v>84</v>
      </c>
      <c r="D41" s="17">
        <v>4</v>
      </c>
      <c r="E41" s="5">
        <v>456137.1</v>
      </c>
      <c r="F41" s="5">
        <v>45613.71</v>
      </c>
      <c r="G41" s="24">
        <v>2</v>
      </c>
      <c r="H41" s="24">
        <v>0</v>
      </c>
      <c r="I41" s="24">
        <v>0</v>
      </c>
      <c r="J41" s="24">
        <v>0</v>
      </c>
      <c r="K41" s="24">
        <v>2</v>
      </c>
      <c r="L41" s="24"/>
      <c r="M41" s="47">
        <v>4</v>
      </c>
      <c r="N41" s="47"/>
      <c r="O41" s="24">
        <v>0</v>
      </c>
      <c r="P41" s="24"/>
      <c r="Q41" s="24">
        <v>0</v>
      </c>
      <c r="R41" s="24"/>
      <c r="S41" s="24">
        <v>0</v>
      </c>
      <c r="T41" s="24"/>
      <c r="U41" s="49">
        <v>0</v>
      </c>
      <c r="V41" s="72"/>
      <c r="W41" s="24">
        <v>0</v>
      </c>
      <c r="X41" s="24"/>
      <c r="Y41" s="24">
        <v>0</v>
      </c>
      <c r="Z41" s="81"/>
      <c r="AA41" s="33">
        <v>0</v>
      </c>
      <c r="AB41" s="33"/>
      <c r="AC41" s="92">
        <f t="shared" si="1"/>
        <v>0</v>
      </c>
      <c r="AD41" s="93"/>
      <c r="AE41" s="24">
        <v>0</v>
      </c>
      <c r="AF41" s="24"/>
      <c r="AG41" s="24">
        <v>0</v>
      </c>
      <c r="AH41" s="24"/>
      <c r="AI41" s="24">
        <v>0</v>
      </c>
      <c r="AJ41" s="24"/>
      <c r="AK41" s="65">
        <f t="shared" si="2"/>
        <v>0</v>
      </c>
      <c r="AL41" s="105"/>
      <c r="AM41" s="117">
        <v>4</v>
      </c>
      <c r="AN41" s="131">
        <f t="shared" si="0"/>
        <v>4</v>
      </c>
    </row>
    <row r="42" spans="1:40" ht="121.5" x14ac:dyDescent="0.3">
      <c r="A42" s="10">
        <v>30</v>
      </c>
      <c r="B42" s="102" t="s">
        <v>90</v>
      </c>
      <c r="C42" s="101" t="s">
        <v>85</v>
      </c>
      <c r="D42" s="17">
        <v>2</v>
      </c>
      <c r="E42" s="5">
        <v>81746.7</v>
      </c>
      <c r="F42" s="5">
        <v>8174.67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  <c r="L42" s="24"/>
      <c r="M42" s="47">
        <v>0</v>
      </c>
      <c r="N42" s="47"/>
      <c r="O42" s="24">
        <v>1</v>
      </c>
      <c r="P42" s="24"/>
      <c r="Q42" s="24">
        <v>0</v>
      </c>
      <c r="R42" s="24"/>
      <c r="S42" s="24">
        <v>1</v>
      </c>
      <c r="T42" s="24"/>
      <c r="U42" s="49">
        <v>2</v>
      </c>
      <c r="V42" s="72"/>
      <c r="W42" s="24">
        <v>0</v>
      </c>
      <c r="X42" s="24"/>
      <c r="Y42" s="24">
        <v>0</v>
      </c>
      <c r="Z42" s="81"/>
      <c r="AA42" s="33">
        <v>0</v>
      </c>
      <c r="AB42" s="33"/>
      <c r="AC42" s="92">
        <f t="shared" si="1"/>
        <v>0</v>
      </c>
      <c r="AD42" s="93"/>
      <c r="AE42" s="24">
        <v>0</v>
      </c>
      <c r="AF42" s="24"/>
      <c r="AG42" s="24">
        <v>0</v>
      </c>
      <c r="AH42" s="24"/>
      <c r="AI42" s="24">
        <v>0</v>
      </c>
      <c r="AJ42" s="24"/>
      <c r="AK42" s="65">
        <f t="shared" si="2"/>
        <v>0</v>
      </c>
      <c r="AL42" s="105"/>
      <c r="AM42" s="117">
        <v>2</v>
      </c>
      <c r="AN42" s="131">
        <f t="shared" si="0"/>
        <v>2</v>
      </c>
    </row>
    <row r="43" spans="1:40" ht="121.5" x14ac:dyDescent="0.3">
      <c r="A43" s="10">
        <v>31</v>
      </c>
      <c r="B43" s="102" t="s">
        <v>91</v>
      </c>
      <c r="C43" s="101" t="s">
        <v>86</v>
      </c>
      <c r="D43" s="17">
        <v>3</v>
      </c>
      <c r="E43" s="5">
        <v>95426.1</v>
      </c>
      <c r="F43" s="5">
        <v>9542.61</v>
      </c>
      <c r="G43" s="24">
        <v>0</v>
      </c>
      <c r="H43" s="24">
        <v>0</v>
      </c>
      <c r="I43" s="24">
        <v>0</v>
      </c>
      <c r="J43" s="24">
        <v>0</v>
      </c>
      <c r="K43" s="24">
        <v>0</v>
      </c>
      <c r="L43" s="24"/>
      <c r="M43" s="47">
        <v>0</v>
      </c>
      <c r="N43" s="47"/>
      <c r="O43" s="24">
        <v>1</v>
      </c>
      <c r="P43" s="24"/>
      <c r="Q43" s="24">
        <v>1</v>
      </c>
      <c r="R43" s="24"/>
      <c r="S43" s="24">
        <v>1</v>
      </c>
      <c r="T43" s="24"/>
      <c r="U43" s="49">
        <v>3</v>
      </c>
      <c r="V43" s="72"/>
      <c r="W43" s="24">
        <v>0</v>
      </c>
      <c r="X43" s="24"/>
      <c r="Y43" s="24">
        <v>0</v>
      </c>
      <c r="Z43" s="81"/>
      <c r="AA43" s="33">
        <v>0</v>
      </c>
      <c r="AB43" s="33"/>
      <c r="AC43" s="92">
        <f t="shared" si="1"/>
        <v>0</v>
      </c>
      <c r="AD43" s="93"/>
      <c r="AE43" s="24">
        <v>0</v>
      </c>
      <c r="AF43" s="24"/>
      <c r="AG43" s="24">
        <v>0</v>
      </c>
      <c r="AH43" s="24"/>
      <c r="AI43" s="24">
        <v>0</v>
      </c>
      <c r="AJ43" s="24"/>
      <c r="AK43" s="65">
        <f t="shared" si="2"/>
        <v>0</v>
      </c>
      <c r="AL43" s="105"/>
      <c r="AM43" s="117">
        <v>3</v>
      </c>
      <c r="AN43" s="131">
        <f t="shared" si="0"/>
        <v>3</v>
      </c>
    </row>
    <row r="44" spans="1:40" ht="121.5" x14ac:dyDescent="0.3">
      <c r="A44" s="10">
        <v>32</v>
      </c>
      <c r="B44" s="1" t="s">
        <v>88</v>
      </c>
      <c r="C44" s="101" t="s">
        <v>87</v>
      </c>
      <c r="D44" s="17">
        <v>4</v>
      </c>
      <c r="E44" s="8">
        <v>179428.1</v>
      </c>
      <c r="F44" s="5">
        <v>29904.68</v>
      </c>
      <c r="G44" s="24">
        <v>1</v>
      </c>
      <c r="H44" s="24">
        <v>1</v>
      </c>
      <c r="I44" s="24">
        <v>0</v>
      </c>
      <c r="J44" s="24">
        <v>0</v>
      </c>
      <c r="K44" s="24">
        <v>0</v>
      </c>
      <c r="L44" s="24"/>
      <c r="M44" s="47">
        <v>1</v>
      </c>
      <c r="N44" s="47"/>
      <c r="O44" s="24">
        <v>1</v>
      </c>
      <c r="P44" s="24"/>
      <c r="Q44" s="24">
        <v>0</v>
      </c>
      <c r="R44" s="24"/>
      <c r="S44" s="24">
        <v>0</v>
      </c>
      <c r="T44" s="24"/>
      <c r="U44" s="49">
        <v>1</v>
      </c>
      <c r="V44" s="72"/>
      <c r="W44" s="24">
        <v>1</v>
      </c>
      <c r="X44" s="24"/>
      <c r="Y44" s="24">
        <v>0</v>
      </c>
      <c r="Z44" s="81"/>
      <c r="AA44" s="33">
        <v>0</v>
      </c>
      <c r="AB44" s="33"/>
      <c r="AC44" s="92">
        <f t="shared" si="1"/>
        <v>1</v>
      </c>
      <c r="AD44" s="93"/>
      <c r="AE44" s="24">
        <v>0</v>
      </c>
      <c r="AF44" s="24"/>
      <c r="AG44" s="24">
        <v>1</v>
      </c>
      <c r="AH44" s="24"/>
      <c r="AI44" s="24">
        <v>0</v>
      </c>
      <c r="AJ44" s="24"/>
      <c r="AK44" s="65">
        <f t="shared" si="2"/>
        <v>1</v>
      </c>
      <c r="AL44" s="105"/>
      <c r="AM44" s="117">
        <v>4</v>
      </c>
      <c r="AN44" s="131">
        <f t="shared" si="0"/>
        <v>4</v>
      </c>
    </row>
    <row r="45" spans="1:40" ht="121.5" x14ac:dyDescent="0.3">
      <c r="A45" s="10">
        <v>33</v>
      </c>
      <c r="B45" s="1" t="s">
        <v>89</v>
      </c>
      <c r="C45" s="101" t="s">
        <v>92</v>
      </c>
      <c r="D45" s="17">
        <v>2</v>
      </c>
      <c r="E45" s="8">
        <v>314705.44</v>
      </c>
      <c r="F45" s="5">
        <v>31470.54</v>
      </c>
      <c r="G45" s="24">
        <v>0</v>
      </c>
      <c r="H45" s="24">
        <v>1</v>
      </c>
      <c r="I45" s="24">
        <v>0</v>
      </c>
      <c r="J45" s="24">
        <v>1</v>
      </c>
      <c r="K45" s="24">
        <v>1</v>
      </c>
      <c r="L45" s="24"/>
      <c r="M45" s="47">
        <v>1</v>
      </c>
      <c r="N45" s="47"/>
      <c r="O45" s="24">
        <v>1</v>
      </c>
      <c r="P45" s="24"/>
      <c r="Q45" s="24">
        <v>0</v>
      </c>
      <c r="R45" s="24"/>
      <c r="S45" s="24">
        <v>0</v>
      </c>
      <c r="T45" s="24"/>
      <c r="U45" s="49">
        <v>1</v>
      </c>
      <c r="V45" s="72"/>
      <c r="W45" s="24">
        <v>0</v>
      </c>
      <c r="X45" s="24"/>
      <c r="Y45" s="24">
        <v>0</v>
      </c>
      <c r="Z45" s="81"/>
      <c r="AA45" s="33">
        <v>0</v>
      </c>
      <c r="AB45" s="33"/>
      <c r="AC45" s="92">
        <f t="shared" si="1"/>
        <v>0</v>
      </c>
      <c r="AD45" s="93"/>
      <c r="AE45" s="24">
        <v>0</v>
      </c>
      <c r="AF45" s="24"/>
      <c r="AG45" s="24">
        <v>0</v>
      </c>
      <c r="AH45" s="24"/>
      <c r="AI45" s="24">
        <v>0</v>
      </c>
      <c r="AJ45" s="24"/>
      <c r="AK45" s="65">
        <f t="shared" si="2"/>
        <v>0</v>
      </c>
      <c r="AL45" s="105"/>
      <c r="AM45" s="117">
        <v>2</v>
      </c>
      <c r="AN45" s="131">
        <f t="shared" ref="AN45:AN64" si="3">M45+U45+AC45+AK45</f>
        <v>2</v>
      </c>
    </row>
    <row r="46" spans="1:40" ht="120" customHeight="1" x14ac:dyDescent="0.3">
      <c r="A46" s="10">
        <v>34</v>
      </c>
      <c r="B46" s="1" t="s">
        <v>93</v>
      </c>
      <c r="C46" s="101" t="s">
        <v>94</v>
      </c>
      <c r="D46" s="17">
        <v>8</v>
      </c>
      <c r="E46" s="5">
        <v>325973.15999999997</v>
      </c>
      <c r="F46" s="5">
        <v>32597.32</v>
      </c>
      <c r="G46" s="24">
        <v>3</v>
      </c>
      <c r="H46" s="24">
        <v>0</v>
      </c>
      <c r="I46" s="24">
        <v>0</v>
      </c>
      <c r="J46" s="24">
        <v>1</v>
      </c>
      <c r="K46" s="24">
        <v>0</v>
      </c>
      <c r="L46" s="24"/>
      <c r="M46" s="47">
        <v>3</v>
      </c>
      <c r="N46" s="47"/>
      <c r="O46" s="24">
        <v>1</v>
      </c>
      <c r="P46" s="24"/>
      <c r="Q46" s="24">
        <v>1</v>
      </c>
      <c r="R46" s="24"/>
      <c r="S46" s="24">
        <v>1</v>
      </c>
      <c r="T46" s="24"/>
      <c r="U46" s="49">
        <v>3</v>
      </c>
      <c r="V46" s="72"/>
      <c r="W46" s="24">
        <v>1</v>
      </c>
      <c r="X46" s="24"/>
      <c r="Y46" s="24">
        <v>0</v>
      </c>
      <c r="Z46" s="81"/>
      <c r="AA46" s="33">
        <v>1</v>
      </c>
      <c r="AB46" s="33"/>
      <c r="AC46" s="92">
        <f t="shared" si="1"/>
        <v>2</v>
      </c>
      <c r="AD46" s="93"/>
      <c r="AE46" s="24">
        <v>0</v>
      </c>
      <c r="AF46" s="24"/>
      <c r="AG46" s="24">
        <v>0</v>
      </c>
      <c r="AH46" s="24"/>
      <c r="AI46" s="24">
        <v>0</v>
      </c>
      <c r="AJ46" s="24"/>
      <c r="AK46" s="65">
        <f t="shared" si="2"/>
        <v>0</v>
      </c>
      <c r="AL46" s="105"/>
      <c r="AM46" s="117">
        <v>8</v>
      </c>
      <c r="AN46" s="131">
        <f t="shared" si="3"/>
        <v>8</v>
      </c>
    </row>
    <row r="47" spans="1:40" ht="121.5" x14ac:dyDescent="0.3">
      <c r="A47" s="10">
        <v>35</v>
      </c>
      <c r="B47" s="1" t="s">
        <v>95</v>
      </c>
      <c r="C47" s="101" t="s">
        <v>96</v>
      </c>
      <c r="D47" s="17">
        <v>30</v>
      </c>
      <c r="E47" s="5">
        <v>130490.08</v>
      </c>
      <c r="F47" s="5">
        <v>21748.35</v>
      </c>
      <c r="G47" s="24">
        <v>1</v>
      </c>
      <c r="H47" s="24">
        <v>4</v>
      </c>
      <c r="I47" s="24">
        <v>3</v>
      </c>
      <c r="J47" s="24">
        <v>8</v>
      </c>
      <c r="K47" s="24">
        <v>6</v>
      </c>
      <c r="L47" s="24"/>
      <c r="M47" s="47">
        <v>10</v>
      </c>
      <c r="N47" s="47"/>
      <c r="O47" s="24">
        <v>4</v>
      </c>
      <c r="P47" s="24"/>
      <c r="Q47" s="24">
        <v>2</v>
      </c>
      <c r="R47" s="24"/>
      <c r="S47" s="24">
        <v>4</v>
      </c>
      <c r="T47" s="24"/>
      <c r="U47" s="49">
        <v>10</v>
      </c>
      <c r="V47" s="72"/>
      <c r="W47" s="24">
        <v>2</v>
      </c>
      <c r="X47" s="24"/>
      <c r="Y47" s="24">
        <v>2</v>
      </c>
      <c r="Z47" s="81"/>
      <c r="AA47" s="33">
        <v>2</v>
      </c>
      <c r="AB47" s="33"/>
      <c r="AC47" s="92">
        <f t="shared" si="1"/>
        <v>6</v>
      </c>
      <c r="AD47" s="93"/>
      <c r="AE47" s="24">
        <v>2</v>
      </c>
      <c r="AF47" s="24"/>
      <c r="AG47" s="24">
        <v>1</v>
      </c>
      <c r="AH47" s="24"/>
      <c r="AI47" s="24">
        <v>1</v>
      </c>
      <c r="AJ47" s="24"/>
      <c r="AK47" s="65">
        <f t="shared" si="2"/>
        <v>4</v>
      </c>
      <c r="AL47" s="105"/>
      <c r="AM47" s="117">
        <v>30</v>
      </c>
      <c r="AN47" s="131">
        <f t="shared" si="3"/>
        <v>30</v>
      </c>
    </row>
    <row r="48" spans="1:40" ht="121.5" x14ac:dyDescent="0.3">
      <c r="A48" s="10">
        <v>36</v>
      </c>
      <c r="B48" s="1" t="s">
        <v>14</v>
      </c>
      <c r="C48" s="101" t="s">
        <v>97</v>
      </c>
      <c r="D48" s="17">
        <v>20</v>
      </c>
      <c r="E48" s="5">
        <v>123411.95</v>
      </c>
      <c r="F48" s="5">
        <v>12341.2</v>
      </c>
      <c r="G48" s="24">
        <v>1</v>
      </c>
      <c r="H48" s="24">
        <v>1</v>
      </c>
      <c r="I48" s="24">
        <v>5</v>
      </c>
      <c r="J48" s="24">
        <v>5</v>
      </c>
      <c r="K48" s="24">
        <v>4</v>
      </c>
      <c r="L48" s="24"/>
      <c r="M48" s="47">
        <v>10</v>
      </c>
      <c r="N48" s="47"/>
      <c r="O48" s="24">
        <v>5</v>
      </c>
      <c r="P48" s="24"/>
      <c r="Q48" s="24">
        <v>3</v>
      </c>
      <c r="R48" s="24"/>
      <c r="S48" s="24">
        <v>1</v>
      </c>
      <c r="T48" s="24"/>
      <c r="U48" s="49">
        <v>9</v>
      </c>
      <c r="V48" s="72"/>
      <c r="W48" s="24">
        <v>1</v>
      </c>
      <c r="X48" s="24"/>
      <c r="Y48" s="24">
        <v>0</v>
      </c>
      <c r="Z48" s="81"/>
      <c r="AA48" s="33">
        <v>0</v>
      </c>
      <c r="AB48" s="33"/>
      <c r="AC48" s="92">
        <f t="shared" si="1"/>
        <v>1</v>
      </c>
      <c r="AD48" s="93"/>
      <c r="AE48" s="24">
        <v>0</v>
      </c>
      <c r="AF48" s="24"/>
      <c r="AG48" s="24">
        <v>0</v>
      </c>
      <c r="AH48" s="24"/>
      <c r="AI48" s="24">
        <v>0</v>
      </c>
      <c r="AJ48" s="24"/>
      <c r="AK48" s="65">
        <f t="shared" si="2"/>
        <v>0</v>
      </c>
      <c r="AL48" s="105"/>
      <c r="AM48" s="117">
        <v>20</v>
      </c>
      <c r="AN48" s="131">
        <f t="shared" si="3"/>
        <v>20</v>
      </c>
    </row>
    <row r="49" spans="1:40" ht="65.25" customHeight="1" x14ac:dyDescent="0.3">
      <c r="A49" s="10">
        <v>37</v>
      </c>
      <c r="B49" s="10">
        <v>17</v>
      </c>
      <c r="C49" s="101" t="s">
        <v>98</v>
      </c>
      <c r="D49" s="17">
        <v>2</v>
      </c>
      <c r="E49" s="5">
        <v>10151.280000000001</v>
      </c>
      <c r="F49" s="5">
        <v>10151.280000000001</v>
      </c>
      <c r="G49" s="24">
        <v>1</v>
      </c>
      <c r="H49" s="24">
        <v>1</v>
      </c>
      <c r="I49" s="24">
        <v>1</v>
      </c>
      <c r="J49" s="24">
        <v>0</v>
      </c>
      <c r="K49" s="24">
        <v>0</v>
      </c>
      <c r="L49" s="24"/>
      <c r="M49" s="47">
        <v>2</v>
      </c>
      <c r="N49" s="47"/>
      <c r="O49" s="24">
        <v>0</v>
      </c>
      <c r="P49" s="24"/>
      <c r="Q49" s="24">
        <v>0</v>
      </c>
      <c r="R49" s="24"/>
      <c r="S49" s="24">
        <v>0</v>
      </c>
      <c r="T49" s="24"/>
      <c r="U49" s="49">
        <v>0</v>
      </c>
      <c r="V49" s="72"/>
      <c r="W49" s="24">
        <v>0</v>
      </c>
      <c r="X49" s="24"/>
      <c r="Y49" s="24">
        <v>0</v>
      </c>
      <c r="Z49" s="81"/>
      <c r="AA49" s="33">
        <v>0</v>
      </c>
      <c r="AB49" s="33"/>
      <c r="AC49" s="92">
        <f t="shared" si="1"/>
        <v>0</v>
      </c>
      <c r="AD49" s="93"/>
      <c r="AE49" s="24">
        <v>0</v>
      </c>
      <c r="AF49" s="24"/>
      <c r="AG49" s="24">
        <v>0</v>
      </c>
      <c r="AH49" s="24"/>
      <c r="AI49" s="24">
        <v>0</v>
      </c>
      <c r="AJ49" s="24"/>
      <c r="AK49" s="65">
        <f t="shared" si="2"/>
        <v>0</v>
      </c>
      <c r="AL49" s="105"/>
      <c r="AM49" s="117">
        <v>2</v>
      </c>
      <c r="AN49" s="131">
        <f t="shared" si="3"/>
        <v>2</v>
      </c>
    </row>
    <row r="50" spans="1:40" ht="141.75" x14ac:dyDescent="0.3">
      <c r="A50" s="10">
        <v>38</v>
      </c>
      <c r="B50" s="10">
        <v>18</v>
      </c>
      <c r="C50" s="101" t="s">
        <v>99</v>
      </c>
      <c r="D50" s="17">
        <v>13</v>
      </c>
      <c r="E50" s="5">
        <v>12941.15</v>
      </c>
      <c r="F50" s="5">
        <v>6470.58</v>
      </c>
      <c r="G50" s="24">
        <v>9</v>
      </c>
      <c r="H50" s="24">
        <v>68</v>
      </c>
      <c r="I50" s="24">
        <v>0</v>
      </c>
      <c r="J50" s="24">
        <v>29</v>
      </c>
      <c r="K50" s="24">
        <v>0</v>
      </c>
      <c r="L50" s="24"/>
      <c r="M50" s="47">
        <v>9</v>
      </c>
      <c r="N50" s="47"/>
      <c r="O50" s="24">
        <v>0</v>
      </c>
      <c r="P50" s="24"/>
      <c r="Q50" s="24">
        <v>2</v>
      </c>
      <c r="R50" s="24"/>
      <c r="S50" s="24">
        <v>2</v>
      </c>
      <c r="T50" s="24"/>
      <c r="U50" s="49">
        <v>4</v>
      </c>
      <c r="V50" s="72"/>
      <c r="W50" s="24">
        <v>0</v>
      </c>
      <c r="X50" s="24"/>
      <c r="Y50" s="24">
        <v>0</v>
      </c>
      <c r="Z50" s="81"/>
      <c r="AA50" s="33">
        <v>0</v>
      </c>
      <c r="AB50" s="33"/>
      <c r="AC50" s="92">
        <v>0</v>
      </c>
      <c r="AD50" s="93"/>
      <c r="AE50" s="24">
        <v>0</v>
      </c>
      <c r="AF50" s="24"/>
      <c r="AG50" s="24">
        <v>0</v>
      </c>
      <c r="AH50" s="24"/>
      <c r="AI50" s="24">
        <v>0</v>
      </c>
      <c r="AJ50" s="24"/>
      <c r="AK50" s="65">
        <f t="shared" si="2"/>
        <v>0</v>
      </c>
      <c r="AL50" s="105"/>
      <c r="AM50" s="117">
        <v>13</v>
      </c>
      <c r="AN50" s="131">
        <f t="shared" si="3"/>
        <v>13</v>
      </c>
    </row>
    <row r="51" spans="1:40" ht="162" x14ac:dyDescent="0.3">
      <c r="A51" s="10">
        <v>39</v>
      </c>
      <c r="B51" s="1" t="s">
        <v>15</v>
      </c>
      <c r="C51" s="101" t="s">
        <v>100</v>
      </c>
      <c r="D51" s="17">
        <v>8</v>
      </c>
      <c r="E51" s="137">
        <v>20761.32</v>
      </c>
      <c r="F51" s="5">
        <v>20761.32</v>
      </c>
      <c r="G51" s="24">
        <v>4</v>
      </c>
      <c r="H51" s="24">
        <v>5</v>
      </c>
      <c r="I51" s="24">
        <v>1</v>
      </c>
      <c r="J51" s="24">
        <v>0</v>
      </c>
      <c r="K51" s="24">
        <v>1</v>
      </c>
      <c r="L51" s="24"/>
      <c r="M51" s="47">
        <v>6</v>
      </c>
      <c r="N51" s="47"/>
      <c r="O51" s="24">
        <v>2</v>
      </c>
      <c r="P51" s="24"/>
      <c r="Q51" s="24">
        <v>0</v>
      </c>
      <c r="R51" s="24"/>
      <c r="S51" s="24">
        <v>0</v>
      </c>
      <c r="T51" s="24"/>
      <c r="U51" s="49">
        <v>2</v>
      </c>
      <c r="V51" s="72"/>
      <c r="W51" s="24">
        <v>0</v>
      </c>
      <c r="X51" s="24"/>
      <c r="Y51" s="24">
        <v>0</v>
      </c>
      <c r="Z51" s="81"/>
      <c r="AA51" s="33">
        <v>0</v>
      </c>
      <c r="AB51" s="33"/>
      <c r="AC51" s="92">
        <f t="shared" si="1"/>
        <v>0</v>
      </c>
      <c r="AD51" s="93"/>
      <c r="AE51" s="24">
        <v>0</v>
      </c>
      <c r="AF51" s="24"/>
      <c r="AG51" s="24">
        <v>0</v>
      </c>
      <c r="AH51" s="24"/>
      <c r="AI51" s="24">
        <v>0</v>
      </c>
      <c r="AJ51" s="24"/>
      <c r="AK51" s="65">
        <f t="shared" si="2"/>
        <v>0</v>
      </c>
      <c r="AL51" s="105"/>
      <c r="AM51" s="117">
        <v>8</v>
      </c>
      <c r="AN51" s="131">
        <f t="shared" si="3"/>
        <v>8</v>
      </c>
    </row>
    <row r="52" spans="1:40" ht="159.75" customHeight="1" x14ac:dyDescent="0.3">
      <c r="A52" s="10">
        <v>40</v>
      </c>
      <c r="B52" s="1" t="s">
        <v>15</v>
      </c>
      <c r="C52" s="101" t="s">
        <v>101</v>
      </c>
      <c r="D52" s="17">
        <v>130</v>
      </c>
      <c r="E52" s="137">
        <v>40077.760000000002</v>
      </c>
      <c r="F52" s="5">
        <v>20038.88</v>
      </c>
      <c r="G52" s="24">
        <v>10</v>
      </c>
      <c r="H52" s="24">
        <v>24</v>
      </c>
      <c r="I52" s="24">
        <v>11</v>
      </c>
      <c r="J52" s="24">
        <v>2</v>
      </c>
      <c r="K52" s="24">
        <v>17</v>
      </c>
      <c r="L52" s="24"/>
      <c r="M52" s="47">
        <v>38</v>
      </c>
      <c r="N52" s="47"/>
      <c r="O52" s="24">
        <v>12</v>
      </c>
      <c r="P52" s="24"/>
      <c r="Q52" s="24">
        <v>10</v>
      </c>
      <c r="R52" s="24"/>
      <c r="S52" s="24">
        <v>12</v>
      </c>
      <c r="T52" s="24"/>
      <c r="U52" s="49">
        <v>34</v>
      </c>
      <c r="V52" s="72"/>
      <c r="W52" s="24">
        <v>11</v>
      </c>
      <c r="X52" s="24"/>
      <c r="Y52" s="24">
        <v>13</v>
      </c>
      <c r="Z52" s="81"/>
      <c r="AA52" s="33">
        <v>11</v>
      </c>
      <c r="AB52" s="33"/>
      <c r="AC52" s="92">
        <f t="shared" si="1"/>
        <v>35</v>
      </c>
      <c r="AD52" s="93"/>
      <c r="AE52" s="24">
        <v>7</v>
      </c>
      <c r="AF52" s="24"/>
      <c r="AG52" s="24">
        <v>7</v>
      </c>
      <c r="AH52" s="24"/>
      <c r="AI52" s="24">
        <v>9</v>
      </c>
      <c r="AJ52" s="24"/>
      <c r="AK52" s="65">
        <f t="shared" si="2"/>
        <v>23</v>
      </c>
      <c r="AL52" s="105"/>
      <c r="AM52" s="117">
        <v>130</v>
      </c>
      <c r="AN52" s="131">
        <f t="shared" si="3"/>
        <v>130</v>
      </c>
    </row>
    <row r="53" spans="1:40" ht="167.25" customHeight="1" x14ac:dyDescent="0.3">
      <c r="A53" s="10">
        <v>41</v>
      </c>
      <c r="B53" s="1" t="s">
        <v>15</v>
      </c>
      <c r="C53" s="101" t="s">
        <v>102</v>
      </c>
      <c r="D53" s="17">
        <v>80</v>
      </c>
      <c r="E53" s="137">
        <v>59947.31</v>
      </c>
      <c r="F53" s="5">
        <v>19982.439999999999</v>
      </c>
      <c r="G53" s="24">
        <v>8</v>
      </c>
      <c r="H53" s="24">
        <v>8</v>
      </c>
      <c r="I53" s="24">
        <v>9</v>
      </c>
      <c r="J53" s="24">
        <v>5</v>
      </c>
      <c r="K53" s="24">
        <v>10</v>
      </c>
      <c r="L53" s="24"/>
      <c r="M53" s="47">
        <v>27</v>
      </c>
      <c r="N53" s="47"/>
      <c r="O53" s="24">
        <v>9</v>
      </c>
      <c r="P53" s="24"/>
      <c r="Q53" s="24">
        <v>9</v>
      </c>
      <c r="R53" s="24"/>
      <c r="S53" s="24">
        <v>10</v>
      </c>
      <c r="T53" s="24"/>
      <c r="U53" s="49">
        <v>28</v>
      </c>
      <c r="V53" s="72"/>
      <c r="W53" s="24">
        <v>7</v>
      </c>
      <c r="X53" s="24"/>
      <c r="Y53" s="24">
        <v>10</v>
      </c>
      <c r="Z53" s="81"/>
      <c r="AA53" s="33">
        <v>8</v>
      </c>
      <c r="AB53" s="33"/>
      <c r="AC53" s="92">
        <f t="shared" si="1"/>
        <v>25</v>
      </c>
      <c r="AD53" s="93"/>
      <c r="AE53" s="24">
        <v>0</v>
      </c>
      <c r="AF53" s="24"/>
      <c r="AG53" s="24">
        <v>0</v>
      </c>
      <c r="AH53" s="24"/>
      <c r="AI53" s="24">
        <v>0</v>
      </c>
      <c r="AJ53" s="24"/>
      <c r="AK53" s="65">
        <f t="shared" si="2"/>
        <v>0</v>
      </c>
      <c r="AL53" s="105"/>
      <c r="AM53" s="117">
        <v>80</v>
      </c>
      <c r="AN53" s="131">
        <f t="shared" si="3"/>
        <v>80</v>
      </c>
    </row>
    <row r="54" spans="1:40" ht="170.25" customHeight="1" x14ac:dyDescent="0.3">
      <c r="A54" s="10">
        <v>42</v>
      </c>
      <c r="B54" s="1" t="s">
        <v>16</v>
      </c>
      <c r="C54" s="101" t="s">
        <v>111</v>
      </c>
      <c r="D54" s="17">
        <v>39</v>
      </c>
      <c r="E54" s="137">
        <v>22129.26</v>
      </c>
      <c r="F54" s="5">
        <v>22129.26</v>
      </c>
      <c r="G54" s="24">
        <v>4</v>
      </c>
      <c r="H54" s="24">
        <v>18</v>
      </c>
      <c r="I54" s="24">
        <v>7</v>
      </c>
      <c r="J54" s="24">
        <v>2</v>
      </c>
      <c r="K54" s="24">
        <v>4</v>
      </c>
      <c r="L54" s="24"/>
      <c r="M54" s="47">
        <v>15</v>
      </c>
      <c r="N54" s="47"/>
      <c r="O54" s="24">
        <v>6</v>
      </c>
      <c r="P54" s="24"/>
      <c r="Q54" s="24">
        <v>4</v>
      </c>
      <c r="R54" s="24"/>
      <c r="S54" s="24">
        <v>4</v>
      </c>
      <c r="T54" s="24"/>
      <c r="U54" s="49">
        <v>14</v>
      </c>
      <c r="V54" s="72"/>
      <c r="W54" s="24">
        <v>4</v>
      </c>
      <c r="X54" s="24"/>
      <c r="Y54" s="24">
        <v>3</v>
      </c>
      <c r="Z54" s="81"/>
      <c r="AA54" s="33">
        <v>3</v>
      </c>
      <c r="AB54" s="33"/>
      <c r="AC54" s="92">
        <f t="shared" si="1"/>
        <v>10</v>
      </c>
      <c r="AD54" s="93"/>
      <c r="AE54" s="24">
        <v>0</v>
      </c>
      <c r="AF54" s="24"/>
      <c r="AG54" s="24">
        <v>0</v>
      </c>
      <c r="AH54" s="24"/>
      <c r="AI54" s="24">
        <v>0</v>
      </c>
      <c r="AJ54" s="24"/>
      <c r="AK54" s="65">
        <f t="shared" si="2"/>
        <v>0</v>
      </c>
      <c r="AL54" s="105"/>
      <c r="AM54" s="117">
        <v>39</v>
      </c>
      <c r="AN54" s="131">
        <f t="shared" si="3"/>
        <v>39</v>
      </c>
    </row>
    <row r="55" spans="1:40" ht="156.75" customHeight="1" x14ac:dyDescent="0.3">
      <c r="A55" s="10">
        <v>43</v>
      </c>
      <c r="B55" s="1" t="s">
        <v>16</v>
      </c>
      <c r="C55" s="101" t="s">
        <v>112</v>
      </c>
      <c r="D55" s="17">
        <v>120</v>
      </c>
      <c r="E55" s="137">
        <v>42813.64</v>
      </c>
      <c r="F55" s="5">
        <v>21406.82</v>
      </c>
      <c r="G55" s="24">
        <v>5</v>
      </c>
      <c r="H55" s="24">
        <v>33</v>
      </c>
      <c r="I55" s="24">
        <v>10</v>
      </c>
      <c r="J55" s="24">
        <v>2</v>
      </c>
      <c r="K55" s="24">
        <v>5</v>
      </c>
      <c r="L55" s="24"/>
      <c r="M55" s="47">
        <v>20</v>
      </c>
      <c r="N55" s="47"/>
      <c r="O55" s="24">
        <v>28</v>
      </c>
      <c r="P55" s="24"/>
      <c r="Q55" s="24">
        <v>10</v>
      </c>
      <c r="R55" s="24"/>
      <c r="S55" s="24">
        <v>25</v>
      </c>
      <c r="T55" s="24"/>
      <c r="U55" s="49">
        <v>63</v>
      </c>
      <c r="V55" s="72"/>
      <c r="W55" s="24">
        <v>11</v>
      </c>
      <c r="X55" s="24"/>
      <c r="Y55" s="24">
        <v>11</v>
      </c>
      <c r="Z55" s="81"/>
      <c r="AA55" s="33">
        <v>6</v>
      </c>
      <c r="AB55" s="33"/>
      <c r="AC55" s="92">
        <f t="shared" si="1"/>
        <v>28</v>
      </c>
      <c r="AD55" s="93"/>
      <c r="AE55" s="24">
        <v>4</v>
      </c>
      <c r="AF55" s="24"/>
      <c r="AG55" s="24">
        <v>5</v>
      </c>
      <c r="AH55" s="24"/>
      <c r="AI55" s="24">
        <v>0</v>
      </c>
      <c r="AJ55" s="24"/>
      <c r="AK55" s="65">
        <f t="shared" si="2"/>
        <v>9</v>
      </c>
      <c r="AL55" s="105"/>
      <c r="AM55" s="117">
        <v>120</v>
      </c>
      <c r="AN55" s="131">
        <f t="shared" si="3"/>
        <v>120</v>
      </c>
    </row>
    <row r="56" spans="1:40" ht="161.25" customHeight="1" x14ac:dyDescent="0.3">
      <c r="A56" s="10">
        <v>44</v>
      </c>
      <c r="B56" s="1" t="s">
        <v>16</v>
      </c>
      <c r="C56" s="101" t="s">
        <v>113</v>
      </c>
      <c r="D56" s="17">
        <v>48</v>
      </c>
      <c r="E56" s="137">
        <v>64051.13</v>
      </c>
      <c r="F56" s="5">
        <v>21350.38</v>
      </c>
      <c r="G56" s="24">
        <v>5</v>
      </c>
      <c r="H56" s="24">
        <v>14</v>
      </c>
      <c r="I56" s="24">
        <v>0</v>
      </c>
      <c r="J56" s="24">
        <v>4</v>
      </c>
      <c r="K56" s="24">
        <v>5</v>
      </c>
      <c r="L56" s="24"/>
      <c r="M56" s="47">
        <v>10</v>
      </c>
      <c r="N56" s="47"/>
      <c r="O56" s="24">
        <v>5</v>
      </c>
      <c r="P56" s="24"/>
      <c r="Q56" s="24">
        <v>5</v>
      </c>
      <c r="R56" s="24"/>
      <c r="S56" s="24">
        <v>5</v>
      </c>
      <c r="T56" s="24"/>
      <c r="U56" s="49">
        <v>15</v>
      </c>
      <c r="V56" s="72"/>
      <c r="W56" s="24">
        <v>5</v>
      </c>
      <c r="X56" s="24"/>
      <c r="Y56" s="24">
        <v>5</v>
      </c>
      <c r="Z56" s="81"/>
      <c r="AA56" s="33">
        <v>5</v>
      </c>
      <c r="AB56" s="33"/>
      <c r="AC56" s="92">
        <f t="shared" si="1"/>
        <v>15</v>
      </c>
      <c r="AD56" s="93"/>
      <c r="AE56" s="24">
        <v>3</v>
      </c>
      <c r="AF56" s="24"/>
      <c r="AG56" s="24">
        <v>3</v>
      </c>
      <c r="AH56" s="24"/>
      <c r="AI56" s="24">
        <v>2</v>
      </c>
      <c r="AJ56" s="24"/>
      <c r="AK56" s="65">
        <f t="shared" si="2"/>
        <v>8</v>
      </c>
      <c r="AL56" s="105"/>
      <c r="AM56" s="117">
        <v>48</v>
      </c>
      <c r="AN56" s="131">
        <f t="shared" si="3"/>
        <v>48</v>
      </c>
    </row>
    <row r="57" spans="1:40" ht="219" customHeight="1" x14ac:dyDescent="0.3">
      <c r="A57" s="10">
        <v>45</v>
      </c>
      <c r="B57" s="10">
        <v>21</v>
      </c>
      <c r="C57" s="103" t="s">
        <v>103</v>
      </c>
      <c r="D57" s="17">
        <v>52</v>
      </c>
      <c r="E57" s="137">
        <v>44731.17</v>
      </c>
      <c r="F57" s="5">
        <v>7455.2</v>
      </c>
      <c r="G57" s="24">
        <v>8</v>
      </c>
      <c r="H57" s="24">
        <v>38</v>
      </c>
      <c r="I57" s="24">
        <v>10</v>
      </c>
      <c r="J57" s="24">
        <v>51</v>
      </c>
      <c r="K57" s="24">
        <v>12</v>
      </c>
      <c r="L57" s="24"/>
      <c r="M57" s="47">
        <v>30</v>
      </c>
      <c r="N57" s="47"/>
      <c r="O57" s="24">
        <v>4</v>
      </c>
      <c r="P57" s="24"/>
      <c r="Q57" s="24">
        <v>3</v>
      </c>
      <c r="R57" s="24"/>
      <c r="S57" s="24">
        <v>4</v>
      </c>
      <c r="T57" s="24"/>
      <c r="U57" s="49">
        <v>11</v>
      </c>
      <c r="V57" s="72"/>
      <c r="W57" s="24">
        <v>5</v>
      </c>
      <c r="X57" s="24"/>
      <c r="Y57" s="24">
        <v>2</v>
      </c>
      <c r="Z57" s="81"/>
      <c r="AA57" s="33">
        <v>4</v>
      </c>
      <c r="AB57" s="33"/>
      <c r="AC57" s="92">
        <f t="shared" si="1"/>
        <v>11</v>
      </c>
      <c r="AD57" s="93"/>
      <c r="AE57" s="24">
        <v>0</v>
      </c>
      <c r="AF57" s="24"/>
      <c r="AG57" s="24">
        <v>0</v>
      </c>
      <c r="AH57" s="24"/>
      <c r="AI57" s="24">
        <v>0</v>
      </c>
      <c r="AJ57" s="24"/>
      <c r="AK57" s="65">
        <f t="shared" si="2"/>
        <v>0</v>
      </c>
      <c r="AL57" s="105"/>
      <c r="AM57" s="117">
        <v>52</v>
      </c>
      <c r="AN57" s="131">
        <f t="shared" si="3"/>
        <v>52</v>
      </c>
    </row>
    <row r="58" spans="1:40" ht="123" customHeight="1" x14ac:dyDescent="0.3">
      <c r="A58" s="10">
        <v>46</v>
      </c>
      <c r="B58" s="10">
        <v>22</v>
      </c>
      <c r="C58" s="103" t="s">
        <v>104</v>
      </c>
      <c r="D58" s="17">
        <v>30</v>
      </c>
      <c r="E58" s="137">
        <v>88290.12</v>
      </c>
      <c r="F58" s="5">
        <v>14715.02</v>
      </c>
      <c r="G58" s="24">
        <v>2</v>
      </c>
      <c r="H58" s="24">
        <v>2</v>
      </c>
      <c r="I58" s="24">
        <v>8</v>
      </c>
      <c r="J58" s="24">
        <v>0</v>
      </c>
      <c r="K58" s="24">
        <v>2</v>
      </c>
      <c r="L58" s="24"/>
      <c r="M58" s="47">
        <v>12</v>
      </c>
      <c r="N58" s="47"/>
      <c r="O58" s="24">
        <v>3</v>
      </c>
      <c r="P58" s="24"/>
      <c r="Q58" s="24">
        <v>3</v>
      </c>
      <c r="R58" s="24"/>
      <c r="S58" s="24">
        <v>4</v>
      </c>
      <c r="T58" s="24"/>
      <c r="U58" s="49">
        <v>10</v>
      </c>
      <c r="V58" s="72"/>
      <c r="W58" s="24">
        <v>3</v>
      </c>
      <c r="X58" s="24"/>
      <c r="Y58" s="24">
        <v>3</v>
      </c>
      <c r="Z58" s="81"/>
      <c r="AA58" s="33">
        <v>2</v>
      </c>
      <c r="AB58" s="33"/>
      <c r="AC58" s="92">
        <f t="shared" si="1"/>
        <v>8</v>
      </c>
      <c r="AD58" s="93"/>
      <c r="AE58" s="24">
        <v>0</v>
      </c>
      <c r="AF58" s="24"/>
      <c r="AG58" s="24">
        <v>0</v>
      </c>
      <c r="AH58" s="24"/>
      <c r="AI58" s="24">
        <v>0</v>
      </c>
      <c r="AJ58" s="24"/>
      <c r="AK58" s="65">
        <f t="shared" si="2"/>
        <v>0</v>
      </c>
      <c r="AL58" s="105"/>
      <c r="AM58" s="117">
        <v>30</v>
      </c>
      <c r="AN58" s="131">
        <f t="shared" si="3"/>
        <v>30</v>
      </c>
    </row>
    <row r="59" spans="1:40" ht="123" customHeight="1" x14ac:dyDescent="0.3">
      <c r="A59" s="10">
        <v>47</v>
      </c>
      <c r="B59" s="10">
        <v>22</v>
      </c>
      <c r="C59" s="103" t="s">
        <v>105</v>
      </c>
      <c r="D59" s="17">
        <v>6</v>
      </c>
      <c r="E59" s="137">
        <v>178438.3</v>
      </c>
      <c r="F59" s="5">
        <v>17869.86</v>
      </c>
      <c r="G59" s="24">
        <v>0</v>
      </c>
      <c r="H59" s="24">
        <v>0</v>
      </c>
      <c r="I59" s="24">
        <v>5</v>
      </c>
      <c r="J59" s="24">
        <v>0</v>
      </c>
      <c r="K59" s="24">
        <v>0</v>
      </c>
      <c r="L59" s="24"/>
      <c r="M59" s="47">
        <v>5</v>
      </c>
      <c r="N59" s="47"/>
      <c r="O59" s="24">
        <v>1</v>
      </c>
      <c r="P59" s="24"/>
      <c r="Q59" s="24">
        <v>0</v>
      </c>
      <c r="R59" s="24"/>
      <c r="S59" s="24">
        <v>0</v>
      </c>
      <c r="T59" s="24"/>
      <c r="U59" s="49">
        <v>1</v>
      </c>
      <c r="V59" s="72"/>
      <c r="W59" s="24">
        <v>0</v>
      </c>
      <c r="X59" s="24"/>
      <c r="Y59" s="24">
        <v>0</v>
      </c>
      <c r="Z59" s="81"/>
      <c r="AA59" s="33">
        <v>0</v>
      </c>
      <c r="AB59" s="33"/>
      <c r="AC59" s="92">
        <f t="shared" si="1"/>
        <v>0</v>
      </c>
      <c r="AD59" s="93"/>
      <c r="AE59" s="24">
        <v>0</v>
      </c>
      <c r="AF59" s="24"/>
      <c r="AG59" s="24">
        <v>0</v>
      </c>
      <c r="AH59" s="24"/>
      <c r="AI59" s="24">
        <v>0</v>
      </c>
      <c r="AJ59" s="24"/>
      <c r="AK59" s="65">
        <f t="shared" si="2"/>
        <v>0</v>
      </c>
      <c r="AL59" s="105"/>
      <c r="AM59" s="117">
        <v>6</v>
      </c>
      <c r="AN59" s="131">
        <f t="shared" si="3"/>
        <v>6</v>
      </c>
    </row>
    <row r="60" spans="1:40" ht="124.5" customHeight="1" x14ac:dyDescent="0.3">
      <c r="A60" s="10">
        <v>48</v>
      </c>
      <c r="B60" s="10">
        <v>23</v>
      </c>
      <c r="C60" s="103" t="s">
        <v>106</v>
      </c>
      <c r="D60" s="17">
        <v>1700</v>
      </c>
      <c r="E60" s="137">
        <v>15514.89</v>
      </c>
      <c r="F60" s="5">
        <v>1292.9000000000001</v>
      </c>
      <c r="G60" s="24">
        <v>133</v>
      </c>
      <c r="H60" s="24">
        <v>133</v>
      </c>
      <c r="I60" s="24">
        <v>165</v>
      </c>
      <c r="J60" s="24">
        <v>179</v>
      </c>
      <c r="K60" s="24">
        <v>297</v>
      </c>
      <c r="L60" s="24"/>
      <c r="M60" s="47">
        <v>595</v>
      </c>
      <c r="N60" s="47"/>
      <c r="O60" s="24">
        <v>182</v>
      </c>
      <c r="P60" s="24"/>
      <c r="Q60" s="24">
        <v>178</v>
      </c>
      <c r="R60" s="24"/>
      <c r="S60" s="24">
        <v>182</v>
      </c>
      <c r="T60" s="24"/>
      <c r="U60" s="49">
        <v>542</v>
      </c>
      <c r="V60" s="72"/>
      <c r="W60" s="24">
        <v>74</v>
      </c>
      <c r="X60" s="24"/>
      <c r="Y60" s="24">
        <v>94</v>
      </c>
      <c r="Z60" s="81"/>
      <c r="AA60" s="33">
        <v>58</v>
      </c>
      <c r="AB60" s="33"/>
      <c r="AC60" s="92">
        <f t="shared" si="1"/>
        <v>226</v>
      </c>
      <c r="AD60" s="93"/>
      <c r="AE60" s="24">
        <v>136</v>
      </c>
      <c r="AF60" s="24"/>
      <c r="AG60" s="24">
        <v>120</v>
      </c>
      <c r="AH60" s="24"/>
      <c r="AI60" s="24">
        <v>81</v>
      </c>
      <c r="AJ60" s="24"/>
      <c r="AK60" s="65">
        <f t="shared" si="2"/>
        <v>337</v>
      </c>
      <c r="AL60" s="105"/>
      <c r="AM60" s="117">
        <v>1700</v>
      </c>
      <c r="AN60" s="131">
        <f t="shared" si="3"/>
        <v>1700</v>
      </c>
    </row>
    <row r="61" spans="1:40" ht="216.75" customHeight="1" x14ac:dyDescent="0.3">
      <c r="A61" s="10">
        <v>49</v>
      </c>
      <c r="B61" s="10">
        <v>24</v>
      </c>
      <c r="C61" s="103" t="s">
        <v>107</v>
      </c>
      <c r="D61" s="17">
        <v>3173</v>
      </c>
      <c r="E61" s="137">
        <v>338.64</v>
      </c>
      <c r="F61" s="5">
        <v>338.64</v>
      </c>
      <c r="G61" s="24">
        <v>327</v>
      </c>
      <c r="H61" s="24">
        <v>262</v>
      </c>
      <c r="I61" s="24">
        <v>350</v>
      </c>
      <c r="J61" s="24">
        <v>320</v>
      </c>
      <c r="K61" s="24">
        <v>323</v>
      </c>
      <c r="L61" s="24"/>
      <c r="M61" s="47">
        <v>1000</v>
      </c>
      <c r="N61" s="47"/>
      <c r="O61" s="24">
        <v>368</v>
      </c>
      <c r="P61" s="24"/>
      <c r="Q61" s="24">
        <v>355</v>
      </c>
      <c r="R61" s="24"/>
      <c r="S61" s="24">
        <v>369</v>
      </c>
      <c r="T61" s="24"/>
      <c r="U61" s="49">
        <v>1092</v>
      </c>
      <c r="V61" s="72"/>
      <c r="W61" s="24">
        <v>194</v>
      </c>
      <c r="X61" s="24"/>
      <c r="Y61" s="24">
        <v>212</v>
      </c>
      <c r="Z61" s="81"/>
      <c r="AA61" s="33">
        <v>201</v>
      </c>
      <c r="AB61" s="33"/>
      <c r="AC61" s="92">
        <f t="shared" si="1"/>
        <v>607</v>
      </c>
      <c r="AD61" s="93"/>
      <c r="AE61" s="24">
        <v>176</v>
      </c>
      <c r="AF61" s="24"/>
      <c r="AG61" s="24">
        <v>186</v>
      </c>
      <c r="AH61" s="24"/>
      <c r="AI61" s="24">
        <v>112</v>
      </c>
      <c r="AJ61" s="24"/>
      <c r="AK61" s="65">
        <f t="shared" si="2"/>
        <v>474</v>
      </c>
      <c r="AL61" s="105"/>
      <c r="AM61" s="117">
        <v>3173</v>
      </c>
      <c r="AN61" s="131">
        <f t="shared" si="3"/>
        <v>3173</v>
      </c>
    </row>
    <row r="62" spans="1:40" s="75" customFormat="1" ht="123.75" customHeight="1" x14ac:dyDescent="0.3">
      <c r="A62" s="10">
        <v>50</v>
      </c>
      <c r="B62" s="10">
        <v>25</v>
      </c>
      <c r="C62" s="103" t="s">
        <v>108</v>
      </c>
      <c r="D62" s="17">
        <v>120</v>
      </c>
      <c r="E62" s="137">
        <v>28445.77</v>
      </c>
      <c r="F62" s="5">
        <v>2370.48</v>
      </c>
      <c r="G62" s="24">
        <v>10</v>
      </c>
      <c r="H62" s="24">
        <v>10</v>
      </c>
      <c r="I62" s="24">
        <v>15</v>
      </c>
      <c r="J62" s="24">
        <v>27</v>
      </c>
      <c r="K62" s="24">
        <v>10</v>
      </c>
      <c r="L62" s="24"/>
      <c r="M62" s="47">
        <v>35</v>
      </c>
      <c r="N62" s="47"/>
      <c r="O62" s="24">
        <v>10</v>
      </c>
      <c r="P62" s="24"/>
      <c r="Q62" s="24">
        <v>15</v>
      </c>
      <c r="R62" s="24"/>
      <c r="S62" s="24">
        <v>10</v>
      </c>
      <c r="T62" s="24"/>
      <c r="U62" s="49">
        <v>35</v>
      </c>
      <c r="V62" s="72"/>
      <c r="W62" s="24">
        <v>30</v>
      </c>
      <c r="X62" s="24"/>
      <c r="Y62" s="24">
        <v>10</v>
      </c>
      <c r="Z62" s="81"/>
      <c r="AA62" s="33">
        <v>10</v>
      </c>
      <c r="AB62" s="33"/>
      <c r="AC62" s="92">
        <f t="shared" si="1"/>
        <v>50</v>
      </c>
      <c r="AD62" s="93"/>
      <c r="AE62" s="24">
        <v>0</v>
      </c>
      <c r="AF62" s="24"/>
      <c r="AG62" s="24">
        <v>0</v>
      </c>
      <c r="AH62" s="24"/>
      <c r="AI62" s="24">
        <v>0</v>
      </c>
      <c r="AJ62" s="24"/>
      <c r="AK62" s="65">
        <f t="shared" si="2"/>
        <v>0</v>
      </c>
      <c r="AL62" s="105"/>
      <c r="AM62" s="117">
        <v>120</v>
      </c>
      <c r="AN62" s="131">
        <f t="shared" si="3"/>
        <v>120</v>
      </c>
    </row>
    <row r="63" spans="1:40" s="98" customFormat="1" ht="107.25" customHeight="1" x14ac:dyDescent="0.3">
      <c r="A63" s="10">
        <v>51</v>
      </c>
      <c r="B63" s="10">
        <v>26</v>
      </c>
      <c r="C63" s="103" t="s">
        <v>109</v>
      </c>
      <c r="D63" s="17">
        <v>10</v>
      </c>
      <c r="E63" s="137">
        <v>6524.67</v>
      </c>
      <c r="F63" s="5">
        <v>543.72</v>
      </c>
      <c r="G63" s="24">
        <v>0</v>
      </c>
      <c r="H63" s="24">
        <v>0</v>
      </c>
      <c r="I63" s="24">
        <v>1</v>
      </c>
      <c r="J63" s="24">
        <v>0</v>
      </c>
      <c r="K63" s="24">
        <v>2</v>
      </c>
      <c r="L63" s="24"/>
      <c r="M63" s="47">
        <v>3</v>
      </c>
      <c r="N63" s="47"/>
      <c r="O63" s="24">
        <v>1</v>
      </c>
      <c r="P63" s="24"/>
      <c r="Q63" s="24">
        <v>1</v>
      </c>
      <c r="R63" s="24"/>
      <c r="S63" s="24">
        <v>2</v>
      </c>
      <c r="T63" s="24"/>
      <c r="U63" s="49">
        <v>4</v>
      </c>
      <c r="V63" s="72"/>
      <c r="W63" s="24">
        <v>1</v>
      </c>
      <c r="X63" s="24"/>
      <c r="Y63" s="24">
        <v>1</v>
      </c>
      <c r="Z63" s="81"/>
      <c r="AA63" s="33">
        <v>1</v>
      </c>
      <c r="AB63" s="33"/>
      <c r="AC63" s="92">
        <f t="shared" si="1"/>
        <v>3</v>
      </c>
      <c r="AD63" s="93"/>
      <c r="AE63" s="24">
        <v>0</v>
      </c>
      <c r="AF63" s="24"/>
      <c r="AG63" s="24">
        <v>0</v>
      </c>
      <c r="AH63" s="24"/>
      <c r="AI63" s="24">
        <v>0</v>
      </c>
      <c r="AJ63" s="24"/>
      <c r="AK63" s="65">
        <f t="shared" si="2"/>
        <v>0</v>
      </c>
      <c r="AL63" s="105"/>
      <c r="AM63" s="117">
        <v>10</v>
      </c>
      <c r="AN63" s="131">
        <f t="shared" si="3"/>
        <v>10</v>
      </c>
    </row>
    <row r="64" spans="1:40" s="75" customFormat="1" ht="191.25" customHeight="1" x14ac:dyDescent="0.3">
      <c r="A64" s="10">
        <v>52</v>
      </c>
      <c r="B64" s="77" t="s">
        <v>110</v>
      </c>
      <c r="C64" s="103" t="s">
        <v>114</v>
      </c>
      <c r="D64" s="87">
        <v>60</v>
      </c>
      <c r="E64" s="137">
        <v>12192.74</v>
      </c>
      <c r="F64" s="88">
        <v>12192.74</v>
      </c>
      <c r="G64" s="33">
        <v>0</v>
      </c>
      <c r="H64" s="33">
        <v>0</v>
      </c>
      <c r="I64" s="33">
        <v>0</v>
      </c>
      <c r="J64" s="33">
        <v>3</v>
      </c>
      <c r="K64" s="33">
        <v>0</v>
      </c>
      <c r="L64" s="33"/>
      <c r="M64" s="47">
        <v>0</v>
      </c>
      <c r="N64" s="47"/>
      <c r="O64" s="33">
        <v>0</v>
      </c>
      <c r="P64" s="33"/>
      <c r="Q64" s="33">
        <v>0</v>
      </c>
      <c r="R64" s="33"/>
      <c r="S64" s="33">
        <v>5</v>
      </c>
      <c r="T64" s="33"/>
      <c r="U64" s="89">
        <v>5</v>
      </c>
      <c r="V64" s="47"/>
      <c r="W64" s="33">
        <v>15</v>
      </c>
      <c r="X64" s="33"/>
      <c r="Y64" s="33">
        <v>15</v>
      </c>
      <c r="Z64" s="90"/>
      <c r="AA64" s="33">
        <v>15</v>
      </c>
      <c r="AB64" s="33"/>
      <c r="AC64" s="92">
        <f t="shared" si="1"/>
        <v>45</v>
      </c>
      <c r="AD64" s="93"/>
      <c r="AE64" s="24">
        <v>10</v>
      </c>
      <c r="AF64" s="24"/>
      <c r="AG64" s="24">
        <v>0</v>
      </c>
      <c r="AH64" s="24"/>
      <c r="AI64" s="24">
        <v>0</v>
      </c>
      <c r="AJ64" s="24"/>
      <c r="AK64" s="65">
        <f t="shared" si="2"/>
        <v>10</v>
      </c>
      <c r="AL64" s="105"/>
      <c r="AM64" s="117">
        <v>60</v>
      </c>
      <c r="AN64" s="131">
        <f t="shared" si="3"/>
        <v>60</v>
      </c>
    </row>
    <row r="65" spans="3:40" ht="21.75" customHeight="1" x14ac:dyDescent="0.35">
      <c r="C65" s="155" t="s">
        <v>44</v>
      </c>
      <c r="D65" s="155"/>
      <c r="E65" s="155"/>
      <c r="F65" s="155"/>
      <c r="G65" s="155"/>
      <c r="H65" s="155"/>
      <c r="I65" s="155"/>
      <c r="J65" s="155"/>
      <c r="K65" s="155"/>
      <c r="L65" s="155"/>
      <c r="M65" s="155"/>
      <c r="N65" s="155"/>
      <c r="O65" s="155"/>
      <c r="P65" s="155"/>
      <c r="Q65" s="155"/>
      <c r="R65" s="155"/>
      <c r="U65" s="55"/>
      <c r="V65" s="73"/>
      <c r="W65" s="54"/>
      <c r="X65" s="54"/>
      <c r="Y65" s="54"/>
      <c r="Z65" s="54"/>
      <c r="AA65" s="54"/>
      <c r="AB65" s="95"/>
      <c r="AC65" s="96"/>
      <c r="AD65" s="97"/>
      <c r="AE65" s="54"/>
      <c r="AK65" s="135"/>
      <c r="AL65" s="54"/>
      <c r="AM65" s="54"/>
      <c r="AN65" s="2"/>
    </row>
    <row r="66" spans="3:40" x14ac:dyDescent="0.3">
      <c r="C66" s="146" t="s">
        <v>127</v>
      </c>
      <c r="D66" s="34"/>
      <c r="E66" s="34"/>
      <c r="F66" s="34"/>
      <c r="G66" s="34"/>
      <c r="H66" s="34"/>
      <c r="I66" s="34"/>
      <c r="J66" s="34"/>
      <c r="K66" s="34" t="s">
        <v>46</v>
      </c>
      <c r="L66" s="34"/>
      <c r="M66" s="28"/>
      <c r="N66" s="34"/>
      <c r="O66" s="34"/>
      <c r="P66" s="34"/>
      <c r="Q66" s="34"/>
      <c r="R66" s="34"/>
      <c r="U66" s="55"/>
      <c r="V66" s="73"/>
      <c r="W66" s="54"/>
      <c r="X66" s="54"/>
      <c r="Y66" s="54"/>
      <c r="Z66" s="54"/>
      <c r="AA66" s="54"/>
      <c r="AB66" s="86"/>
      <c r="AC66" s="55"/>
      <c r="AD66" s="84"/>
      <c r="AE66" s="54"/>
      <c r="AK66" s="135"/>
      <c r="AL66" s="54"/>
      <c r="AM66" s="54"/>
      <c r="AN66" s="2"/>
    </row>
    <row r="67" spans="3:40" x14ac:dyDescent="0.3">
      <c r="C67" s="25" t="s">
        <v>122</v>
      </c>
      <c r="D67" s="21"/>
      <c r="E67" s="21" t="s">
        <v>39</v>
      </c>
      <c r="F67" s="21" t="s">
        <v>40</v>
      </c>
      <c r="G67" s="21"/>
      <c r="H67" s="21"/>
      <c r="I67" s="21"/>
      <c r="J67" s="21"/>
      <c r="K67" s="22" t="s">
        <v>42</v>
      </c>
      <c r="L67" s="22"/>
      <c r="M67" s="29"/>
      <c r="N67" s="22"/>
      <c r="O67" s="22"/>
      <c r="P67" s="22"/>
      <c r="Q67" s="22"/>
      <c r="R67" s="22"/>
      <c r="S67" s="22"/>
      <c r="T67" s="21"/>
      <c r="U67" s="58"/>
      <c r="V67" s="73"/>
      <c r="W67" s="56"/>
      <c r="X67" s="56"/>
      <c r="Y67" s="54"/>
      <c r="Z67" s="54"/>
      <c r="AA67" s="54"/>
      <c r="AB67" s="86"/>
      <c r="AC67" s="55"/>
      <c r="AD67" s="84"/>
      <c r="AE67" s="54"/>
      <c r="AK67" s="135"/>
      <c r="AL67" s="54"/>
      <c r="AM67" s="54"/>
      <c r="AN67" s="2"/>
    </row>
    <row r="68" spans="3:40" x14ac:dyDescent="0.3">
      <c r="D68" s="21"/>
      <c r="E68" s="21"/>
      <c r="F68" s="21"/>
      <c r="G68" s="21"/>
      <c r="H68" s="21"/>
      <c r="I68" s="21"/>
      <c r="J68" s="21"/>
      <c r="K68" s="21"/>
      <c r="L68" s="21"/>
      <c r="M68" s="30"/>
      <c r="N68" s="21"/>
      <c r="O68" s="21"/>
      <c r="P68" s="21"/>
      <c r="Q68" s="21"/>
      <c r="R68" s="21"/>
      <c r="S68" s="21"/>
      <c r="T68" s="21"/>
      <c r="U68" s="58"/>
      <c r="V68" s="73"/>
      <c r="W68" s="56"/>
      <c r="X68" s="56"/>
      <c r="Y68" s="54"/>
      <c r="Z68" s="54"/>
      <c r="AA68" s="54"/>
      <c r="AB68" s="86"/>
      <c r="AC68" s="55"/>
      <c r="AD68" s="84"/>
      <c r="AE68" s="54"/>
      <c r="AK68" s="135"/>
      <c r="AL68" s="54"/>
      <c r="AM68" s="54"/>
      <c r="AN68" s="2"/>
    </row>
    <row r="69" spans="3:40" x14ac:dyDescent="0.3">
      <c r="C69" s="76" t="s">
        <v>123</v>
      </c>
      <c r="D69" s="23"/>
      <c r="E69" s="23"/>
      <c r="F69" s="21" t="s">
        <v>54</v>
      </c>
      <c r="G69" s="21"/>
      <c r="H69" s="21" t="s">
        <v>53</v>
      </c>
      <c r="I69" s="21"/>
      <c r="J69" s="21"/>
      <c r="K69" s="21"/>
      <c r="L69" s="21"/>
      <c r="M69" s="30"/>
      <c r="N69" s="21"/>
      <c r="O69" s="21"/>
      <c r="P69" s="21"/>
      <c r="Q69" s="21"/>
      <c r="R69" s="21"/>
      <c r="S69" s="21"/>
      <c r="T69" s="21"/>
      <c r="U69" s="58"/>
      <c r="V69" s="73"/>
      <c r="W69" s="56"/>
      <c r="X69" s="56"/>
      <c r="Y69" s="54"/>
      <c r="Z69" s="54"/>
      <c r="AA69" s="54"/>
      <c r="AB69" s="86"/>
      <c r="AC69" s="55"/>
      <c r="AD69" s="84"/>
      <c r="AE69" s="54"/>
      <c r="AK69" s="135"/>
      <c r="AL69" s="54"/>
      <c r="AM69" s="54"/>
      <c r="AN69" s="2"/>
    </row>
    <row r="70" spans="3:40" x14ac:dyDescent="0.3">
      <c r="C70" s="25" t="s">
        <v>47</v>
      </c>
      <c r="D70" s="21"/>
      <c r="E70" s="21" t="s">
        <v>39</v>
      </c>
      <c r="F70" s="21" t="s">
        <v>40</v>
      </c>
      <c r="G70" s="21"/>
      <c r="H70" s="21" t="s">
        <v>41</v>
      </c>
      <c r="I70" s="21"/>
      <c r="J70" s="21"/>
      <c r="K70" s="21" t="s">
        <v>45</v>
      </c>
      <c r="L70" s="21"/>
      <c r="M70" s="30"/>
      <c r="N70" s="21"/>
      <c r="O70" s="21"/>
      <c r="P70" s="21"/>
      <c r="Q70" s="21"/>
      <c r="R70" s="21"/>
      <c r="S70" s="21"/>
      <c r="T70" s="21"/>
      <c r="U70" s="58"/>
      <c r="V70" s="73"/>
      <c r="W70" s="56"/>
      <c r="X70" s="56"/>
      <c r="Y70" s="54"/>
      <c r="Z70" s="54"/>
      <c r="AA70" s="54"/>
      <c r="AB70" s="86"/>
      <c r="AC70" s="55"/>
      <c r="AD70" s="84"/>
      <c r="AE70" s="54"/>
      <c r="AK70" s="135"/>
      <c r="AL70" s="54"/>
      <c r="AM70" s="54"/>
      <c r="AN70" s="2"/>
    </row>
    <row r="71" spans="3:40" x14ac:dyDescent="0.3">
      <c r="D71" s="21"/>
      <c r="E71" s="21"/>
      <c r="F71" s="21"/>
      <c r="G71" s="21"/>
      <c r="H71" s="21"/>
      <c r="I71" s="21"/>
      <c r="J71" s="21"/>
      <c r="K71" s="22" t="s">
        <v>43</v>
      </c>
      <c r="L71" s="22"/>
      <c r="M71" s="29"/>
      <c r="N71" s="22"/>
      <c r="O71" s="22"/>
      <c r="P71" s="22"/>
      <c r="Q71" s="22"/>
      <c r="R71" s="22"/>
      <c r="S71" s="22"/>
      <c r="T71" s="21"/>
      <c r="U71" s="58"/>
      <c r="V71" s="73"/>
      <c r="W71" s="56"/>
      <c r="X71" s="56"/>
      <c r="Y71" s="54"/>
      <c r="Z71" s="54"/>
      <c r="AA71" s="54"/>
      <c r="AB71" s="86"/>
      <c r="AC71" s="55"/>
      <c r="AD71" s="84"/>
      <c r="AE71" s="54"/>
      <c r="AF71" s="20"/>
      <c r="AK71" s="135"/>
      <c r="AL71" s="54"/>
      <c r="AM71" s="54"/>
      <c r="AN71" s="2"/>
    </row>
    <row r="72" spans="3:40" x14ac:dyDescent="0.3">
      <c r="C72" s="25" t="s">
        <v>55</v>
      </c>
      <c r="D72" s="21"/>
      <c r="E72" s="21"/>
      <c r="F72" s="21"/>
      <c r="G72" s="21"/>
      <c r="H72" s="21"/>
      <c r="I72" s="21"/>
      <c r="J72" s="21"/>
      <c r="K72" s="21"/>
      <c r="L72" s="21"/>
      <c r="M72" s="30"/>
      <c r="N72" s="21"/>
      <c r="O72" s="21"/>
      <c r="P72" s="21"/>
      <c r="Q72" s="21"/>
      <c r="R72" s="21"/>
      <c r="S72" s="21"/>
      <c r="T72" s="21"/>
      <c r="U72" s="58"/>
      <c r="V72" s="73"/>
      <c r="W72" s="56"/>
      <c r="X72" s="56"/>
      <c r="Y72" s="54"/>
      <c r="Z72" s="54"/>
      <c r="AA72" s="54"/>
      <c r="AB72" s="86"/>
      <c r="AC72" s="55"/>
      <c r="AD72" s="84"/>
      <c r="AE72" s="54"/>
      <c r="AK72" s="135"/>
      <c r="AL72" s="54"/>
      <c r="AM72" s="54"/>
      <c r="AN72" s="2"/>
    </row>
    <row r="73" spans="3:40" x14ac:dyDescent="0.3">
      <c r="C73" s="25" t="s">
        <v>56</v>
      </c>
      <c r="D73" s="21"/>
      <c r="E73" s="21" t="s">
        <v>39</v>
      </c>
      <c r="F73" s="21" t="s">
        <v>40</v>
      </c>
      <c r="G73" s="21"/>
      <c r="H73" s="21"/>
      <c r="I73" s="21"/>
      <c r="J73" s="21"/>
      <c r="K73" s="21"/>
      <c r="L73" s="21"/>
      <c r="M73" s="30"/>
      <c r="N73" s="21"/>
      <c r="O73" s="21"/>
      <c r="P73" s="21"/>
      <c r="Q73" s="21"/>
      <c r="R73" s="21"/>
      <c r="S73" s="21"/>
      <c r="T73" s="21"/>
      <c r="U73" s="58"/>
      <c r="V73" s="73"/>
      <c r="W73" s="56"/>
      <c r="X73" s="56"/>
      <c r="Y73" s="54"/>
      <c r="Z73" s="54"/>
      <c r="AA73" s="54"/>
      <c r="AB73" s="86"/>
      <c r="AC73" s="55"/>
      <c r="AD73" s="84"/>
      <c r="AE73" s="54"/>
      <c r="AK73" s="135"/>
      <c r="AL73" s="54"/>
      <c r="AM73" s="54"/>
      <c r="AN73" s="2"/>
    </row>
    <row r="74" spans="3:40" x14ac:dyDescent="0.3">
      <c r="D74" s="34"/>
      <c r="E74" s="34"/>
      <c r="F74" s="34"/>
      <c r="G74" s="34"/>
      <c r="H74" s="34"/>
      <c r="I74" s="34"/>
      <c r="J74" s="34"/>
      <c r="K74" s="34"/>
      <c r="L74" s="34"/>
      <c r="M74" s="28"/>
      <c r="N74" s="34"/>
      <c r="O74" s="34"/>
      <c r="P74" s="34"/>
      <c r="Q74" s="34"/>
      <c r="R74" s="34"/>
      <c r="U74" s="55"/>
      <c r="V74" s="73"/>
      <c r="W74" s="54"/>
      <c r="X74" s="54"/>
      <c r="Y74" s="54"/>
      <c r="Z74" s="54"/>
      <c r="AA74" s="54"/>
      <c r="AB74" s="86"/>
      <c r="AC74" s="55"/>
      <c r="AD74" s="84"/>
      <c r="AE74" s="54"/>
      <c r="AK74" s="135"/>
      <c r="AL74" s="54"/>
      <c r="AM74" s="54"/>
      <c r="AN74" s="2"/>
    </row>
    <row r="75" spans="3:40" x14ac:dyDescent="0.3">
      <c r="AN75" s="2"/>
    </row>
    <row r="76" spans="3:40" x14ac:dyDescent="0.3">
      <c r="AN76" s="2"/>
    </row>
    <row r="77" spans="3:40" x14ac:dyDescent="0.3">
      <c r="AN77" s="2"/>
    </row>
    <row r="78" spans="3:40" x14ac:dyDescent="0.3">
      <c r="AN78" s="2"/>
    </row>
    <row r="79" spans="3:40" x14ac:dyDescent="0.3">
      <c r="AN79" s="2"/>
    </row>
    <row r="80" spans="3:40" x14ac:dyDescent="0.3">
      <c r="AN80" s="2"/>
    </row>
    <row r="81" spans="40:40" x14ac:dyDescent="0.3">
      <c r="AN81" s="2"/>
    </row>
    <row r="82" spans="40:40" x14ac:dyDescent="0.3">
      <c r="AN82" s="2"/>
    </row>
    <row r="83" spans="40:40" x14ac:dyDescent="0.3">
      <c r="AN83" s="2"/>
    </row>
    <row r="84" spans="40:40" x14ac:dyDescent="0.3">
      <c r="AN84" s="2"/>
    </row>
    <row r="85" spans="40:40" x14ac:dyDescent="0.3">
      <c r="AN85" s="2"/>
    </row>
    <row r="86" spans="40:40" x14ac:dyDescent="0.3">
      <c r="AN86" s="2"/>
    </row>
    <row r="87" spans="40:40" x14ac:dyDescent="0.3">
      <c r="AN87" s="2"/>
    </row>
    <row r="88" spans="40:40" x14ac:dyDescent="0.3">
      <c r="AN88" s="2"/>
    </row>
    <row r="89" spans="40:40" x14ac:dyDescent="0.3">
      <c r="AN89" s="2"/>
    </row>
    <row r="90" spans="40:40" x14ac:dyDescent="0.3">
      <c r="AN90" s="2"/>
    </row>
    <row r="91" spans="40:40" x14ac:dyDescent="0.3">
      <c r="AN91" s="2"/>
    </row>
    <row r="92" spans="40:40" x14ac:dyDescent="0.3">
      <c r="AN92" s="2"/>
    </row>
    <row r="93" spans="40:40" x14ac:dyDescent="0.3">
      <c r="AN93" s="2"/>
    </row>
    <row r="94" spans="40:40" x14ac:dyDescent="0.3">
      <c r="AN94" s="2"/>
    </row>
    <row r="95" spans="40:40" x14ac:dyDescent="0.3">
      <c r="AN95" s="2"/>
    </row>
    <row r="96" spans="40:40" x14ac:dyDescent="0.3">
      <c r="AN96" s="2"/>
    </row>
    <row r="97" spans="40:40" x14ac:dyDescent="0.3">
      <c r="AN97" s="2"/>
    </row>
    <row r="98" spans="40:40" x14ac:dyDescent="0.3">
      <c r="AN98" s="2"/>
    </row>
    <row r="99" spans="40:40" x14ac:dyDescent="0.3">
      <c r="AN99" s="2"/>
    </row>
    <row r="100" spans="40:40" x14ac:dyDescent="0.3">
      <c r="AN100" s="2"/>
    </row>
    <row r="101" spans="40:40" x14ac:dyDescent="0.3">
      <c r="AN101" s="2"/>
    </row>
    <row r="102" spans="40:40" x14ac:dyDescent="0.3">
      <c r="AN102" s="2"/>
    </row>
    <row r="103" spans="40:40" x14ac:dyDescent="0.3">
      <c r="AN103" s="2"/>
    </row>
    <row r="104" spans="40:40" x14ac:dyDescent="0.3">
      <c r="AN104" s="2"/>
    </row>
    <row r="105" spans="40:40" x14ac:dyDescent="0.3">
      <c r="AN105" s="2"/>
    </row>
    <row r="106" spans="40:40" x14ac:dyDescent="0.3">
      <c r="AN106" s="2"/>
    </row>
    <row r="107" spans="40:40" x14ac:dyDescent="0.3">
      <c r="AN107" s="2"/>
    </row>
    <row r="108" spans="40:40" x14ac:dyDescent="0.3">
      <c r="AN108" s="2"/>
    </row>
    <row r="109" spans="40:40" x14ac:dyDescent="0.3">
      <c r="AN109" s="2"/>
    </row>
    <row r="110" spans="40:40" x14ac:dyDescent="0.3">
      <c r="AN110" s="2"/>
    </row>
    <row r="111" spans="40:40" x14ac:dyDescent="0.3">
      <c r="AN111" s="2"/>
    </row>
    <row r="112" spans="40:40" x14ac:dyDescent="0.3">
      <c r="AN112" s="2"/>
    </row>
    <row r="113" spans="40:40" x14ac:dyDescent="0.3">
      <c r="AN113" s="2"/>
    </row>
    <row r="114" spans="40:40" x14ac:dyDescent="0.3">
      <c r="AN114" s="2"/>
    </row>
    <row r="115" spans="40:40" x14ac:dyDescent="0.3">
      <c r="AN115" s="2"/>
    </row>
    <row r="116" spans="40:40" x14ac:dyDescent="0.3">
      <c r="AN116" s="2"/>
    </row>
    <row r="117" spans="40:40" x14ac:dyDescent="0.3">
      <c r="AN117" s="2"/>
    </row>
    <row r="118" spans="40:40" x14ac:dyDescent="0.3">
      <c r="AN118" s="2"/>
    </row>
    <row r="119" spans="40:40" x14ac:dyDescent="0.3">
      <c r="AN119" s="2"/>
    </row>
    <row r="120" spans="40:40" x14ac:dyDescent="0.3">
      <c r="AN120" s="2"/>
    </row>
    <row r="121" spans="40:40" x14ac:dyDescent="0.3">
      <c r="AN121" s="2"/>
    </row>
    <row r="122" spans="40:40" x14ac:dyDescent="0.3">
      <c r="AN122" s="2"/>
    </row>
    <row r="123" spans="40:40" x14ac:dyDescent="0.3">
      <c r="AN123" s="2"/>
    </row>
    <row r="124" spans="40:40" x14ac:dyDescent="0.3">
      <c r="AN124" s="2"/>
    </row>
    <row r="125" spans="40:40" x14ac:dyDescent="0.3">
      <c r="AN125" s="2"/>
    </row>
    <row r="126" spans="40:40" x14ac:dyDescent="0.3">
      <c r="AN126" s="2"/>
    </row>
    <row r="127" spans="40:40" x14ac:dyDescent="0.3">
      <c r="AN127" s="2"/>
    </row>
    <row r="128" spans="40:40" x14ac:dyDescent="0.3">
      <c r="AN128" s="2"/>
    </row>
    <row r="129" spans="40:40" x14ac:dyDescent="0.3">
      <c r="AN129" s="2"/>
    </row>
    <row r="130" spans="40:40" x14ac:dyDescent="0.3">
      <c r="AN130" s="2"/>
    </row>
    <row r="131" spans="40:40" x14ac:dyDescent="0.3">
      <c r="AN131" s="2"/>
    </row>
    <row r="132" spans="40:40" x14ac:dyDescent="0.3">
      <c r="AN132" s="2"/>
    </row>
    <row r="133" spans="40:40" x14ac:dyDescent="0.3">
      <c r="AN133" s="2"/>
    </row>
    <row r="134" spans="40:40" x14ac:dyDescent="0.3">
      <c r="AN134" s="2"/>
    </row>
    <row r="135" spans="40:40" x14ac:dyDescent="0.3">
      <c r="AN135" s="2"/>
    </row>
    <row r="136" spans="40:40" x14ac:dyDescent="0.3">
      <c r="AN136" s="2"/>
    </row>
    <row r="137" spans="40:40" x14ac:dyDescent="0.3">
      <c r="AN137" s="2"/>
    </row>
    <row r="138" spans="40:40" x14ac:dyDescent="0.3">
      <c r="AN138" s="2"/>
    </row>
    <row r="139" spans="40:40" x14ac:dyDescent="0.3">
      <c r="AN139" s="2"/>
    </row>
    <row r="140" spans="40:40" x14ac:dyDescent="0.3">
      <c r="AN140" s="2"/>
    </row>
    <row r="141" spans="40:40" x14ac:dyDescent="0.3">
      <c r="AN141" s="2"/>
    </row>
    <row r="142" spans="40:40" x14ac:dyDescent="0.3">
      <c r="AN142" s="2"/>
    </row>
    <row r="143" spans="40:40" x14ac:dyDescent="0.3">
      <c r="AN143" s="2"/>
    </row>
    <row r="144" spans="40:40" x14ac:dyDescent="0.3">
      <c r="AN144" s="2"/>
    </row>
    <row r="145" spans="40:40" x14ac:dyDescent="0.3">
      <c r="AN145" s="2"/>
    </row>
    <row r="146" spans="40:40" x14ac:dyDescent="0.3">
      <c r="AN146" s="2"/>
    </row>
    <row r="147" spans="40:40" x14ac:dyDescent="0.3">
      <c r="AN147" s="2"/>
    </row>
    <row r="148" spans="40:40" x14ac:dyDescent="0.3">
      <c r="AN148" s="2"/>
    </row>
    <row r="149" spans="40:40" x14ac:dyDescent="0.3">
      <c r="AN149" s="2"/>
    </row>
    <row r="150" spans="40:40" x14ac:dyDescent="0.3">
      <c r="AN150" s="2"/>
    </row>
    <row r="151" spans="40:40" x14ac:dyDescent="0.3">
      <c r="AN151" s="2"/>
    </row>
    <row r="152" spans="40:40" x14ac:dyDescent="0.3">
      <c r="AN152" s="2"/>
    </row>
    <row r="153" spans="40:40" x14ac:dyDescent="0.3">
      <c r="AN153" s="2"/>
    </row>
    <row r="154" spans="40:40" x14ac:dyDescent="0.3">
      <c r="AN154" s="2"/>
    </row>
    <row r="155" spans="40:40" x14ac:dyDescent="0.3">
      <c r="AN155" s="2"/>
    </row>
    <row r="156" spans="40:40" x14ac:dyDescent="0.3">
      <c r="AN156" s="2"/>
    </row>
    <row r="157" spans="40:40" x14ac:dyDescent="0.3">
      <c r="AN157" s="2"/>
    </row>
    <row r="158" spans="40:40" x14ac:dyDescent="0.3">
      <c r="AN158" s="2"/>
    </row>
    <row r="159" spans="40:40" x14ac:dyDescent="0.3">
      <c r="AN159" s="2"/>
    </row>
    <row r="160" spans="40:40" x14ac:dyDescent="0.3">
      <c r="AN160" s="2"/>
    </row>
    <row r="161" spans="40:40" x14ac:dyDescent="0.3">
      <c r="AN161" s="2"/>
    </row>
    <row r="162" spans="40:40" x14ac:dyDescent="0.3">
      <c r="AN162" s="2"/>
    </row>
    <row r="163" spans="40:40" x14ac:dyDescent="0.3">
      <c r="AN163" s="2"/>
    </row>
    <row r="164" spans="40:40" x14ac:dyDescent="0.3">
      <c r="AN164" s="2"/>
    </row>
    <row r="165" spans="40:40" x14ac:dyDescent="0.3">
      <c r="AN165" s="2"/>
    </row>
    <row r="166" spans="40:40" x14ac:dyDescent="0.3">
      <c r="AN166" s="2"/>
    </row>
    <row r="167" spans="40:40" x14ac:dyDescent="0.3">
      <c r="AN167" s="2"/>
    </row>
    <row r="168" spans="40:40" x14ac:dyDescent="0.3">
      <c r="AN168" s="2"/>
    </row>
    <row r="169" spans="40:40" x14ac:dyDescent="0.3">
      <c r="AN169" s="2"/>
    </row>
    <row r="170" spans="40:40" x14ac:dyDescent="0.3">
      <c r="AN170" s="2"/>
    </row>
    <row r="171" spans="40:40" x14ac:dyDescent="0.3">
      <c r="AN171" s="2"/>
    </row>
    <row r="172" spans="40:40" x14ac:dyDescent="0.3">
      <c r="AN172" s="2"/>
    </row>
    <row r="173" spans="40:40" x14ac:dyDescent="0.3">
      <c r="AN173" s="2"/>
    </row>
    <row r="174" spans="40:40" x14ac:dyDescent="0.3">
      <c r="AN174" s="2"/>
    </row>
    <row r="175" spans="40:40" x14ac:dyDescent="0.3">
      <c r="AN175" s="2"/>
    </row>
    <row r="176" spans="40:40" x14ac:dyDescent="0.3">
      <c r="AN176" s="2"/>
    </row>
    <row r="177" spans="40:40" x14ac:dyDescent="0.3">
      <c r="AN177" s="2"/>
    </row>
    <row r="178" spans="40:40" x14ac:dyDescent="0.3">
      <c r="AN178" s="2"/>
    </row>
    <row r="179" spans="40:40" x14ac:dyDescent="0.3">
      <c r="AN179" s="2"/>
    </row>
    <row r="180" spans="40:40" x14ac:dyDescent="0.3">
      <c r="AN180" s="2"/>
    </row>
    <row r="181" spans="40:40" x14ac:dyDescent="0.3">
      <c r="AN181" s="2"/>
    </row>
    <row r="182" spans="40:40" x14ac:dyDescent="0.3">
      <c r="AN182" s="2"/>
    </row>
    <row r="183" spans="40:40" x14ac:dyDescent="0.3">
      <c r="AN183" s="2"/>
    </row>
    <row r="184" spans="40:40" x14ac:dyDescent="0.3">
      <c r="AN184" s="2"/>
    </row>
    <row r="185" spans="40:40" x14ac:dyDescent="0.3">
      <c r="AN185" s="2"/>
    </row>
    <row r="186" spans="40:40" x14ac:dyDescent="0.3">
      <c r="AN186" s="2"/>
    </row>
    <row r="187" spans="40:40" x14ac:dyDescent="0.3">
      <c r="AN187" s="2"/>
    </row>
    <row r="188" spans="40:40" x14ac:dyDescent="0.3">
      <c r="AN188" s="2"/>
    </row>
    <row r="189" spans="40:40" x14ac:dyDescent="0.3">
      <c r="AN189" s="2"/>
    </row>
    <row r="190" spans="40:40" x14ac:dyDescent="0.3">
      <c r="AN190" s="2"/>
    </row>
    <row r="191" spans="40:40" x14ac:dyDescent="0.3">
      <c r="AN191" s="2"/>
    </row>
    <row r="192" spans="40:40" x14ac:dyDescent="0.3">
      <c r="AN192" s="2"/>
    </row>
    <row r="193" spans="40:40" x14ac:dyDescent="0.3">
      <c r="AN193" s="2"/>
    </row>
    <row r="194" spans="40:40" x14ac:dyDescent="0.3">
      <c r="AN194" s="2"/>
    </row>
    <row r="195" spans="40:40" x14ac:dyDescent="0.3">
      <c r="AN195" s="2"/>
    </row>
    <row r="196" spans="40:40" x14ac:dyDescent="0.3">
      <c r="AN196" s="2"/>
    </row>
    <row r="197" spans="40:40" x14ac:dyDescent="0.3">
      <c r="AN197" s="2"/>
    </row>
    <row r="198" spans="40:40" x14ac:dyDescent="0.3">
      <c r="AN198" s="2"/>
    </row>
    <row r="199" spans="40:40" x14ac:dyDescent="0.3">
      <c r="AN199" s="2"/>
    </row>
    <row r="200" spans="40:40" x14ac:dyDescent="0.3">
      <c r="AN200" s="2"/>
    </row>
    <row r="201" spans="40:40" x14ac:dyDescent="0.3">
      <c r="AN201" s="2"/>
    </row>
    <row r="202" spans="40:40" x14ac:dyDescent="0.3">
      <c r="AN202" s="2"/>
    </row>
    <row r="203" spans="40:40" x14ac:dyDescent="0.3">
      <c r="AN203" s="2"/>
    </row>
    <row r="204" spans="40:40" x14ac:dyDescent="0.3">
      <c r="AN204" s="2"/>
    </row>
    <row r="205" spans="40:40" x14ac:dyDescent="0.3">
      <c r="AN205" s="2"/>
    </row>
    <row r="206" spans="40:40" x14ac:dyDescent="0.3">
      <c r="AN206" s="2"/>
    </row>
    <row r="207" spans="40:40" x14ac:dyDescent="0.3">
      <c r="AN207" s="2"/>
    </row>
    <row r="208" spans="40:40" x14ac:dyDescent="0.3">
      <c r="AN208" s="2"/>
    </row>
    <row r="209" spans="40:40" x14ac:dyDescent="0.3">
      <c r="AN209" s="2"/>
    </row>
    <row r="210" spans="40:40" x14ac:dyDescent="0.3">
      <c r="AN210" s="2"/>
    </row>
    <row r="211" spans="40:40" x14ac:dyDescent="0.3">
      <c r="AN211" s="2"/>
    </row>
    <row r="212" spans="40:40" x14ac:dyDescent="0.3">
      <c r="AN212" s="2"/>
    </row>
    <row r="213" spans="40:40" x14ac:dyDescent="0.3">
      <c r="AN213" s="2"/>
    </row>
    <row r="214" spans="40:40" x14ac:dyDescent="0.3">
      <c r="AN214" s="2"/>
    </row>
    <row r="215" spans="40:40" x14ac:dyDescent="0.3">
      <c r="AN215" s="2"/>
    </row>
    <row r="216" spans="40:40" x14ac:dyDescent="0.3">
      <c r="AN216" s="2"/>
    </row>
    <row r="217" spans="40:40" x14ac:dyDescent="0.3">
      <c r="AN217" s="2"/>
    </row>
    <row r="218" spans="40:40" x14ac:dyDescent="0.3">
      <c r="AN218" s="2"/>
    </row>
    <row r="219" spans="40:40" x14ac:dyDescent="0.3">
      <c r="AN219" s="2"/>
    </row>
    <row r="220" spans="40:40" x14ac:dyDescent="0.3">
      <c r="AN220" s="2"/>
    </row>
    <row r="221" spans="40:40" x14ac:dyDescent="0.3">
      <c r="AN221" s="2"/>
    </row>
    <row r="222" spans="40:40" x14ac:dyDescent="0.3">
      <c r="AN222" s="2"/>
    </row>
    <row r="223" spans="40:40" x14ac:dyDescent="0.3">
      <c r="AN223" s="2"/>
    </row>
    <row r="224" spans="40:40" x14ac:dyDescent="0.3">
      <c r="AN224" s="2"/>
    </row>
    <row r="225" spans="40:40" x14ac:dyDescent="0.3">
      <c r="AN225" s="2"/>
    </row>
    <row r="226" spans="40:40" x14ac:dyDescent="0.3">
      <c r="AN226" s="2"/>
    </row>
    <row r="227" spans="40:40" x14ac:dyDescent="0.3">
      <c r="AN227" s="2"/>
    </row>
    <row r="228" spans="40:40" x14ac:dyDescent="0.3">
      <c r="AN228" s="2"/>
    </row>
    <row r="229" spans="40:40" x14ac:dyDescent="0.3">
      <c r="AN229" s="2"/>
    </row>
    <row r="230" spans="40:40" x14ac:dyDescent="0.3">
      <c r="AN230" s="2"/>
    </row>
    <row r="231" spans="40:40" x14ac:dyDescent="0.3">
      <c r="AN231" s="2"/>
    </row>
    <row r="232" spans="40:40" x14ac:dyDescent="0.3">
      <c r="AN232" s="2"/>
    </row>
    <row r="233" spans="40:40" x14ac:dyDescent="0.3">
      <c r="AN233" s="2"/>
    </row>
    <row r="234" spans="40:40" x14ac:dyDescent="0.3">
      <c r="AN234" s="2"/>
    </row>
    <row r="235" spans="40:40" x14ac:dyDescent="0.3">
      <c r="AN235" s="2"/>
    </row>
    <row r="236" spans="40:40" x14ac:dyDescent="0.3">
      <c r="AN236" s="2"/>
    </row>
  </sheetData>
  <protectedRanges>
    <protectedRange sqref="D15" name="Диапазон1_5"/>
    <protectedRange sqref="D16" name="Диапазон1_6"/>
    <protectedRange sqref="D17" name="Диапазон1_7"/>
    <protectedRange sqref="D18:D19" name="Диапазон1_8"/>
    <protectedRange sqref="D20" name="Диапазон1_9"/>
    <protectedRange sqref="D23:D30 D33:D34" name="Диапазон3_1"/>
    <protectedRange sqref="D36:D63" name="Диапазон4_1"/>
    <protectedRange sqref="D64" name="Диапазон4_1_2"/>
    <protectedRange sqref="D32" name="Диапазон3_1_1"/>
  </protectedRanges>
  <mergeCells count="29">
    <mergeCell ref="D3:F3"/>
    <mergeCell ref="D1:F1"/>
    <mergeCell ref="D2:F2"/>
    <mergeCell ref="C65:R65"/>
    <mergeCell ref="U8:V8"/>
    <mergeCell ref="A4:AL4"/>
    <mergeCell ref="A5:AL5"/>
    <mergeCell ref="A6:AL6"/>
    <mergeCell ref="AK8:AL8"/>
    <mergeCell ref="G7:AL7"/>
    <mergeCell ref="E7:F8"/>
    <mergeCell ref="D7:D9"/>
    <mergeCell ref="C7:C9"/>
    <mergeCell ref="G8:H8"/>
    <mergeCell ref="I8:J8"/>
    <mergeCell ref="K8:L8"/>
    <mergeCell ref="M8:N8"/>
    <mergeCell ref="B7:B9"/>
    <mergeCell ref="A7:A9"/>
    <mergeCell ref="AE8:AF8"/>
    <mergeCell ref="AG8:AH8"/>
    <mergeCell ref="S8:T8"/>
    <mergeCell ref="O8:P8"/>
    <mergeCell ref="Q8:R8"/>
    <mergeCell ref="AI8:AJ8"/>
    <mergeCell ref="W8:X8"/>
    <mergeCell ref="Y8:Z8"/>
    <mergeCell ref="AA8:AB8"/>
    <mergeCell ref="AC8:AD8"/>
  </mergeCells>
  <pageMargins left="0.70866141732283472" right="0.51181102362204722" top="0.55118110236220474" bottom="0.35433070866141736" header="0.31496062992125984" footer="0.31496062992125984"/>
  <pageSetup paperSize="9" scale="27" firstPageNumber="6" fitToHeight="0" orientation="landscape" useFirstPageNumber="1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 Объем трудозатрат и стоимости</vt:lpstr>
      <vt:lpstr>'2 Объем трудозатрат и стоимости'!Заголовки_для_печати</vt:lpstr>
      <vt:lpstr>'2 Объем трудозатрат и стоимости'!Область_печати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Карканица Е.П.</dc:creator>
  <cp:lastModifiedBy>Юля Лещенко Владимировна</cp:lastModifiedBy>
  <cp:lastPrinted>2020-03-02T04:42:34Z</cp:lastPrinted>
  <dcterms:created xsi:type="dcterms:W3CDTF">2018-07-06T05:16:45Z</dcterms:created>
  <dcterms:modified xsi:type="dcterms:W3CDTF">2020-07-24T07:44:02Z</dcterms:modified>
</cp:coreProperties>
</file>